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30" tabRatio="552" activeTab="0"/>
  </bookViews>
  <sheets>
    <sheet name="Hoja1" sheetId="1" r:id="rId1"/>
  </sheets>
  <definedNames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<sst xmlns="http://schemas.openxmlformats.org/spreadsheetml/2006/main" count="31" uniqueCount="23">
  <si>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</si>
  <si>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</si>
  <si>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</si>
  <si>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</si>
  <si>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</si>
  <si>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</si>
  <si>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</si>
  <si>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</si>
  <si>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</si>
  <si>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</si>
  <si>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</si>
  <si>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</si>
  <si>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</si>
  <si>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</si>
  <si>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</si>
  <si>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</si>
  <si>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</si>
  <si>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</si>
  <si>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</si>
  <si>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VALENCIA</t>
  </si>
  <si>
    <t>TOTAL</t>
  </si>
  <si>
    <t>DE SEVILLA, MÁLAGA, VALENCIA Y ZARAGOZA. EJERCICIO 2019</t>
  </si>
  <si>
    <t>5. Dotación de contingencia y otros Imprevistos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</si>
</sst>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4" fillId="0" borderId="0" xfId="0" applyNumberFormat="1" applyFont="1" applyAlignment="1">
      <alignment horizontal="left"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188" fontId="0" fillId="0" borderId="14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4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0" fillId="0" borderId="14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0" fillId="0" borderId="17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88" fontId="1" fillId="0" borderId="15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9" xfId="0" applyNumberFormat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 vertical="center"/>
    </xf>
    <xf numFmtId="188" fontId="6" fillId="0" borderId="0" xfId="0" applyNumberFormat="1" applyFont="1" applyAlignment="1">
      <alignment/>
    </xf>
    <xf numFmtId="4" fontId="0" fillId="0" borderId="20" xfId="0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188" fontId="1" fillId="0" borderId="22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B37" sqref="B37"/>
    </sheetView>
  </sheetViews>
  <sheetFormatPr defaultColWidth="11.421875" defaultRowHeight="12.75"/>
  <cols>
    <col min="1" max="1" width="41.2812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10.574218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5" t="s">
        <v>12</v>
      </c>
    </row>
    <row r="2" ht="15.75">
      <c r="A2" s="5" t="s">
        <v>21</v>
      </c>
    </row>
    <row r="3" ht="15.75">
      <c r="A3" s="5"/>
    </row>
    <row r="5" spans="1:9" s="7" customFormat="1" ht="12.75">
      <c r="A5" s="11"/>
      <c r="B5" s="46" t="s">
        <v>0</v>
      </c>
      <c r="C5" s="47"/>
      <c r="D5" s="48" t="s">
        <v>8</v>
      </c>
      <c r="E5" s="49"/>
      <c r="F5" s="48" t="s">
        <v>19</v>
      </c>
      <c r="G5" s="49"/>
      <c r="H5" s="50" t="s">
        <v>11</v>
      </c>
      <c r="I5" s="47"/>
    </row>
    <row r="6" spans="1:9" s="8" customFormat="1" ht="12.75">
      <c r="A6" s="28"/>
      <c r="B6" s="29">
        <v>2018</v>
      </c>
      <c r="C6" s="30" t="s">
        <v>14</v>
      </c>
      <c r="D6" s="44">
        <v>2019</v>
      </c>
      <c r="E6" s="10" t="s">
        <v>14</v>
      </c>
      <c r="F6" s="44">
        <v>2019</v>
      </c>
      <c r="G6" s="10" t="s">
        <v>14</v>
      </c>
      <c r="H6" s="45">
        <v>2019</v>
      </c>
      <c r="I6" s="10" t="s">
        <v>14</v>
      </c>
    </row>
    <row r="7" spans="1:9" ht="12.75">
      <c r="A7" s="31"/>
      <c r="B7" s="32"/>
      <c r="C7" s="33"/>
      <c r="D7" s="36"/>
      <c r="E7" s="37"/>
      <c r="F7" s="41"/>
      <c r="G7" s="37"/>
      <c r="H7" s="36"/>
      <c r="I7" s="37"/>
    </row>
    <row r="8" spans="1:9" ht="12.75">
      <c r="A8" s="25" t="s">
        <v>1</v>
      </c>
      <c r="B8" s="23">
        <v>301015876.79</v>
      </c>
      <c r="C8" s="18">
        <f>(B8/B$17)*100</f>
        <v>38.70263629113207</v>
      </c>
      <c r="D8" s="23">
        <v>243008876.65</v>
      </c>
      <c r="E8" s="18">
        <f>(D8/D$17)*100</f>
        <v>29.508695425866645</v>
      </c>
      <c r="F8" s="41">
        <v>341515861.84</v>
      </c>
      <c r="G8" s="18">
        <f aca="true" t="shared" si="0" ref="G8:G16">(F8/F$17)*100</f>
        <v>40.21522143430618</v>
      </c>
      <c r="H8" s="41">
        <v>299179000</v>
      </c>
      <c r="I8" s="18">
        <f>(H8/H$17)*100</f>
        <v>36.651875878084596</v>
      </c>
    </row>
    <row r="9" spans="1:9" ht="12.75">
      <c r="A9" s="25" t="s">
        <v>10</v>
      </c>
      <c r="B9" s="23">
        <v>23016439.62</v>
      </c>
      <c r="C9" s="18">
        <f aca="true" t="shared" si="1" ref="C9:C16">(B9/B$17)*100</f>
        <v>2.959302016986684</v>
      </c>
      <c r="D9" s="23">
        <v>20675080</v>
      </c>
      <c r="E9" s="18">
        <f aca="true" t="shared" si="2" ref="E9:E16">(D9/D$17)*100</f>
        <v>2.510585814954126</v>
      </c>
      <c r="F9" s="41">
        <v>35184258.56</v>
      </c>
      <c r="G9" s="18">
        <f t="shared" si="0"/>
        <v>4.1431245429390415</v>
      </c>
      <c r="H9" s="41">
        <v>32066600</v>
      </c>
      <c r="I9" s="18">
        <f aca="true" t="shared" si="3" ref="I9:I16">(H9/H$17)*100</f>
        <v>3.928420922030582</v>
      </c>
    </row>
    <row r="10" spans="1:9" ht="12.75">
      <c r="A10" s="25" t="s">
        <v>15</v>
      </c>
      <c r="B10" s="23">
        <v>109267208.8</v>
      </c>
      <c r="C10" s="18">
        <f t="shared" si="1"/>
        <v>14.048857109566502</v>
      </c>
      <c r="D10" s="23">
        <v>211668114.11</v>
      </c>
      <c r="E10" s="18">
        <f t="shared" si="2"/>
        <v>25.70297018258973</v>
      </c>
      <c r="F10" s="41">
        <v>93144150.05</v>
      </c>
      <c r="G10" s="18">
        <f t="shared" si="0"/>
        <v>10.96819515026187</v>
      </c>
      <c r="H10" s="41">
        <v>163840733.6</v>
      </c>
      <c r="I10" s="18">
        <f t="shared" si="3"/>
        <v>20.071830682238808</v>
      </c>
    </row>
    <row r="11" spans="1:9" ht="12.75">
      <c r="A11" s="25" t="s">
        <v>2</v>
      </c>
      <c r="B11" s="23">
        <v>331254456.66</v>
      </c>
      <c r="C11" s="18">
        <f t="shared" si="1"/>
        <v>42.590513472724766</v>
      </c>
      <c r="D11" s="23">
        <v>292337656.95</v>
      </c>
      <c r="E11" s="18">
        <f t="shared" si="2"/>
        <v>35.498715106088845</v>
      </c>
      <c r="F11" s="41">
        <v>341308684.35</v>
      </c>
      <c r="G11" s="18">
        <f t="shared" si="0"/>
        <v>40.190825236156954</v>
      </c>
      <c r="H11" s="41">
        <v>268943300</v>
      </c>
      <c r="I11" s="18">
        <f t="shared" si="3"/>
        <v>32.94775518951019</v>
      </c>
    </row>
    <row r="12" spans="1:9" ht="12.75">
      <c r="A12" s="25" t="s">
        <v>3</v>
      </c>
      <c r="B12" s="23">
        <v>10786133.53</v>
      </c>
      <c r="C12" s="18">
        <f t="shared" si="1"/>
        <v>1.3868099166423853</v>
      </c>
      <c r="D12" s="23">
        <v>21652380.2</v>
      </c>
      <c r="E12" s="18">
        <f t="shared" si="2"/>
        <v>2.629259891140135</v>
      </c>
      <c r="F12" s="41">
        <v>3221586.84</v>
      </c>
      <c r="G12" s="18">
        <f t="shared" si="0"/>
        <v>0.37935815760482605</v>
      </c>
      <c r="H12" s="41">
        <v>5103596.67</v>
      </c>
      <c r="I12" s="18">
        <f t="shared" si="3"/>
        <v>0.6252323581556388</v>
      </c>
    </row>
    <row r="13" spans="1:9" ht="12.75">
      <c r="A13" s="25" t="s">
        <v>4</v>
      </c>
      <c r="B13" s="23">
        <v>0</v>
      </c>
      <c r="C13" s="18">
        <f t="shared" si="1"/>
        <v>0</v>
      </c>
      <c r="D13" s="17">
        <v>139163.5</v>
      </c>
      <c r="E13" s="18">
        <f t="shared" si="2"/>
        <v>0.01689869683983658</v>
      </c>
      <c r="F13" s="41">
        <v>6611738.16</v>
      </c>
      <c r="G13" s="18">
        <f t="shared" si="0"/>
        <v>0.778565635978052</v>
      </c>
      <c r="H13" s="41">
        <v>10679569</v>
      </c>
      <c r="I13" s="18">
        <f t="shared" si="3"/>
        <v>1.3083346004212864</v>
      </c>
    </row>
    <row r="14" spans="1:9" ht="12.75">
      <c r="A14" s="25" t="s">
        <v>5</v>
      </c>
      <c r="B14" s="23">
        <v>0</v>
      </c>
      <c r="C14" s="18">
        <f t="shared" si="1"/>
        <v>0</v>
      </c>
      <c r="D14" s="23">
        <v>3370070.02</v>
      </c>
      <c r="E14" s="18">
        <f t="shared" si="2"/>
        <v>0.40922937118570607</v>
      </c>
      <c r="F14" s="41">
        <v>9934114.02</v>
      </c>
      <c r="G14" s="18">
        <f t="shared" si="0"/>
        <v>1.1697922108669503</v>
      </c>
      <c r="H14" s="41">
        <v>3990000</v>
      </c>
      <c r="I14" s="18">
        <f t="shared" si="3"/>
        <v>0.4888076527883225</v>
      </c>
    </row>
    <row r="15" spans="1:9" ht="12.75">
      <c r="A15" s="25" t="s">
        <v>6</v>
      </c>
      <c r="B15" s="23">
        <v>2425705.32</v>
      </c>
      <c r="C15" s="18">
        <f t="shared" si="1"/>
        <v>0.3118811929475706</v>
      </c>
      <c r="D15" s="23">
        <v>3686521.16</v>
      </c>
      <c r="E15" s="18">
        <f t="shared" si="2"/>
        <v>0.44765619919362976</v>
      </c>
      <c r="F15" s="41">
        <v>300000</v>
      </c>
      <c r="G15" s="18">
        <f t="shared" si="0"/>
        <v>0.035326518555510306</v>
      </c>
      <c r="H15" s="41">
        <v>700000</v>
      </c>
      <c r="I15" s="18">
        <f t="shared" si="3"/>
        <v>0.08575572855935483</v>
      </c>
    </row>
    <row r="16" spans="1:9" ht="12.75">
      <c r="A16" s="25" t="s">
        <v>7</v>
      </c>
      <c r="B16" s="23">
        <v>0</v>
      </c>
      <c r="C16" s="18">
        <f t="shared" si="1"/>
        <v>0</v>
      </c>
      <c r="D16" s="23">
        <v>26978301.52</v>
      </c>
      <c r="E16" s="18">
        <f t="shared" si="2"/>
        <v>3.2759893121413475</v>
      </c>
      <c r="F16" s="41">
        <v>18000000</v>
      </c>
      <c r="G16" s="18">
        <f t="shared" si="0"/>
        <v>2.119591113330619</v>
      </c>
      <c r="H16" s="41">
        <v>31769200</v>
      </c>
      <c r="I16" s="18">
        <f t="shared" si="3"/>
        <v>3.891986988211222</v>
      </c>
    </row>
    <row r="17" spans="1:9" ht="12.75">
      <c r="A17" s="26" t="s">
        <v>20</v>
      </c>
      <c r="B17" s="14">
        <f>SUM(B8:B16)</f>
        <v>777765820.7200001</v>
      </c>
      <c r="C17" s="18"/>
      <c r="D17" s="19">
        <f>SUM(D8:D16)</f>
        <v>823516164.11</v>
      </c>
      <c r="E17" s="18"/>
      <c r="F17" s="19">
        <f>SUM(F8:F16)</f>
        <v>849220393.8199999</v>
      </c>
      <c r="G17" s="18"/>
      <c r="H17" s="38">
        <f>SUM(H8:H16)</f>
        <v>816271999.27</v>
      </c>
      <c r="I17" s="12"/>
    </row>
    <row r="18" spans="1:9" ht="12.75">
      <c r="A18" s="25"/>
      <c r="B18" s="9"/>
      <c r="C18" s="18"/>
      <c r="D18" s="23"/>
      <c r="E18" s="18"/>
      <c r="F18" s="21"/>
      <c r="G18" s="22"/>
      <c r="H18" s="39"/>
      <c r="I18" s="6"/>
    </row>
    <row r="19" spans="1:9" s="2" customFormat="1" ht="12.75">
      <c r="A19" s="26"/>
      <c r="B19" s="27"/>
      <c r="C19" s="18"/>
      <c r="D19" s="19"/>
      <c r="E19" s="24"/>
      <c r="F19" s="19"/>
      <c r="G19" s="22"/>
      <c r="H19" s="40"/>
      <c r="I19" s="6"/>
    </row>
    <row r="20" spans="1:9" ht="12.75">
      <c r="A20" s="25" t="s">
        <v>16</v>
      </c>
      <c r="B20" s="23">
        <v>287357055.58</v>
      </c>
      <c r="C20" s="18">
        <f>(B20/B$29)*100</f>
        <v>38.15969618879088</v>
      </c>
      <c r="D20" s="23">
        <v>334200646.65</v>
      </c>
      <c r="E20" s="18">
        <f aca="true" t="shared" si="4" ref="E20:E28">(D20/D$29)*100</f>
        <v>40.66364937750645</v>
      </c>
      <c r="F20" s="41">
        <v>284526200</v>
      </c>
      <c r="G20" s="18">
        <f aca="true" t="shared" si="5" ref="G20:I28">(F20/F$29)*100</f>
        <v>33.50440027942946</v>
      </c>
      <c r="H20" s="43">
        <v>269003369.78</v>
      </c>
      <c r="I20" s="18">
        <f t="shared" si="5"/>
        <v>32.95511422915062</v>
      </c>
    </row>
    <row r="21" spans="1:9" ht="12.75">
      <c r="A21" s="25" t="s">
        <v>17</v>
      </c>
      <c r="B21" s="23">
        <v>124050029.31</v>
      </c>
      <c r="C21" s="18">
        <f aca="true" t="shared" si="6" ref="C21:C28">(B21/B$29)*100</f>
        <v>16.473273715606897</v>
      </c>
      <c r="D21" s="23">
        <v>319338524.28</v>
      </c>
      <c r="E21" s="18">
        <f t="shared" si="4"/>
        <v>38.85531016836005</v>
      </c>
      <c r="F21" s="41">
        <v>237266020.96</v>
      </c>
      <c r="G21" s="18">
        <f t="shared" si="5"/>
        <v>27.939274973451795</v>
      </c>
      <c r="H21" s="43">
        <v>350903363.88</v>
      </c>
      <c r="I21" s="18">
        <f t="shared" si="5"/>
        <v>42.98853374779685</v>
      </c>
    </row>
    <row r="22" spans="1:9" ht="12.75">
      <c r="A22" s="25" t="s">
        <v>18</v>
      </c>
      <c r="B22" s="23">
        <v>13811863.65</v>
      </c>
      <c r="C22" s="18">
        <f t="shared" si="6"/>
        <v>1.834152008626328</v>
      </c>
      <c r="D22" s="23">
        <v>17526294.31</v>
      </c>
      <c r="E22" s="18">
        <f t="shared" si="4"/>
        <v>2.132500621565827</v>
      </c>
      <c r="F22" s="41">
        <v>10103000</v>
      </c>
      <c r="G22" s="18">
        <f t="shared" si="5"/>
        <v>1.1896793898877356</v>
      </c>
      <c r="H22" s="43">
        <v>13300265</v>
      </c>
      <c r="I22" s="18">
        <f t="shared" si="5"/>
        <v>1.6293913072964108</v>
      </c>
    </row>
    <row r="23" spans="1:9" ht="12.75">
      <c r="A23" s="25" t="s">
        <v>2</v>
      </c>
      <c r="B23" s="23">
        <v>279115565.63</v>
      </c>
      <c r="C23" s="18">
        <f t="shared" si="6"/>
        <v>37.065264204163945</v>
      </c>
      <c r="D23" s="23">
        <v>22171215.39</v>
      </c>
      <c r="E23" s="18">
        <f t="shared" si="4"/>
        <v>2.697668415454381</v>
      </c>
      <c r="F23" s="41">
        <v>151707091.78</v>
      </c>
      <c r="G23" s="18">
        <f t="shared" si="5"/>
        <v>17.864277975895586</v>
      </c>
      <c r="H23" s="43">
        <v>23175043</v>
      </c>
      <c r="I23" s="18">
        <f t="shared" si="5"/>
        <v>2.8391324240848235</v>
      </c>
    </row>
    <row r="24" spans="1:9" ht="12.75">
      <c r="A24" s="25" t="s">
        <v>22</v>
      </c>
      <c r="B24" s="23">
        <v>1000000</v>
      </c>
      <c r="C24" s="18">
        <f t="shared" si="6"/>
        <v>0.13279540365476517</v>
      </c>
      <c r="D24" s="23">
        <v>3550000</v>
      </c>
      <c r="E24" s="18">
        <f t="shared" si="4"/>
        <v>0.43194397358939973</v>
      </c>
      <c r="F24" s="41">
        <v>14081727.91</v>
      </c>
      <c r="G24" s="18">
        <f t="shared" si="5"/>
        <v>1.6581947410208748</v>
      </c>
      <c r="H24" s="43">
        <v>5500000</v>
      </c>
      <c r="I24" s="18">
        <f t="shared" si="5"/>
        <v>0.6737950101092165</v>
      </c>
    </row>
    <row r="25" spans="1:9" ht="12.75">
      <c r="A25" s="25" t="s">
        <v>9</v>
      </c>
      <c r="B25" s="23">
        <v>2359484.4</v>
      </c>
      <c r="C25" s="18">
        <f t="shared" si="6"/>
        <v>0.31332868331512137</v>
      </c>
      <c r="D25" s="23">
        <v>72819791.64</v>
      </c>
      <c r="E25" s="18">
        <f t="shared" si="4"/>
        <v>8.860301452657394</v>
      </c>
      <c r="F25" s="41">
        <v>76593538.52</v>
      </c>
      <c r="G25" s="18">
        <f t="shared" si="5"/>
        <v>9.019276865863244</v>
      </c>
      <c r="H25" s="43">
        <v>75005277.52</v>
      </c>
      <c r="I25" s="18">
        <f t="shared" si="5"/>
        <v>9.188760313605998</v>
      </c>
    </row>
    <row r="26" spans="1:9" ht="12.75">
      <c r="A26" s="25" t="s">
        <v>5</v>
      </c>
      <c r="B26" s="23">
        <v>2139963.6</v>
      </c>
      <c r="C26" s="18">
        <f t="shared" si="6"/>
        <v>0.28417733006850443</v>
      </c>
      <c r="D26" s="23">
        <v>5119172.65</v>
      </c>
      <c r="E26" s="18">
        <f t="shared" si="4"/>
        <v>0.6228720495580782</v>
      </c>
      <c r="F26" s="41">
        <v>2032124</v>
      </c>
      <c r="G26" s="18">
        <f t="shared" si="5"/>
        <v>0.2392928873103261</v>
      </c>
      <c r="H26" s="43">
        <v>5670000</v>
      </c>
      <c r="I26" s="18">
        <f t="shared" si="5"/>
        <v>0.6946214013307741</v>
      </c>
    </row>
    <row r="27" spans="1:9" ht="12.75">
      <c r="A27" s="25" t="s">
        <v>6</v>
      </c>
      <c r="B27" s="23">
        <v>2425705.32</v>
      </c>
      <c r="C27" s="18">
        <f t="shared" si="6"/>
        <v>0.32212251711691126</v>
      </c>
      <c r="D27" s="23">
        <v>3746522.16</v>
      </c>
      <c r="E27" s="18">
        <f t="shared" si="4"/>
        <v>0.45585568138905375</v>
      </c>
      <c r="F27" s="41">
        <v>16910690.65</v>
      </c>
      <c r="G27" s="18">
        <f t="shared" si="5"/>
        <v>1.991319423445732</v>
      </c>
      <c r="H27" s="43">
        <v>11645122</v>
      </c>
      <c r="I27" s="18">
        <f t="shared" si="5"/>
        <v>1.4266227446751016</v>
      </c>
    </row>
    <row r="28" spans="1:9" ht="12.75">
      <c r="A28" s="25" t="s">
        <v>7</v>
      </c>
      <c r="B28" s="23">
        <v>40778444.13</v>
      </c>
      <c r="C28" s="18">
        <f t="shared" si="6"/>
        <v>5.415189948656638</v>
      </c>
      <c r="D28" s="23">
        <v>43393680.59</v>
      </c>
      <c r="E28" s="18">
        <f t="shared" si="4"/>
        <v>5.279898259919382</v>
      </c>
      <c r="F28" s="41">
        <v>56000000</v>
      </c>
      <c r="G28" s="18">
        <f t="shared" si="5"/>
        <v>6.594283463695258</v>
      </c>
      <c r="H28" s="43">
        <v>62069558.09</v>
      </c>
      <c r="I28" s="18">
        <f t="shared" si="5"/>
        <v>7.60402882195021</v>
      </c>
    </row>
    <row r="29" spans="1:9" ht="12.75">
      <c r="A29" s="34" t="s">
        <v>20</v>
      </c>
      <c r="B29" s="15">
        <f>SUM(B20:B28)</f>
        <v>753038111.62</v>
      </c>
      <c r="C29" s="35"/>
      <c r="D29" s="20">
        <f>SUM(D20:D28)</f>
        <v>821865847.6699998</v>
      </c>
      <c r="E29" s="35"/>
      <c r="F29" s="20">
        <f>SUM(F20:F28)</f>
        <v>849220393.8199999</v>
      </c>
      <c r="G29" s="35"/>
      <c r="H29" s="20">
        <f>SUM(H20:H28)</f>
        <v>816271999.27</v>
      </c>
      <c r="I29" s="35"/>
    </row>
    <row r="30" spans="1:9" ht="12.75">
      <c r="A30" s="13"/>
      <c r="B30" s="9"/>
      <c r="C30" s="9"/>
      <c r="D30" s="9"/>
      <c r="E30" s="9"/>
      <c r="F30" s="9"/>
      <c r="G30" s="9"/>
      <c r="H30" s="9"/>
      <c r="I30" s="9"/>
    </row>
    <row r="31" ht="12.75">
      <c r="A31" s="16" t="s">
        <v>13</v>
      </c>
    </row>
    <row r="32" ht="12.75">
      <c r="A32" s="4"/>
    </row>
    <row r="33" ht="12.75">
      <c r="A33" s="1"/>
    </row>
    <row r="35" ht="12.75">
      <c r="D35" s="42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2007-05-15T12:49:56Z</cp:lastPrinted>
  <dcterms:created xsi:type="dcterms:W3CDTF">1999-06-24T07:14:49Z</dcterms:created>
  <dcterms:modified xsi:type="dcterms:W3CDTF">2020-10-29T11:15:35Z</dcterms:modified>
  <cp:category/>
  <cp:version/>
  <cp:contentType/>
  <cp:contentStatus/>
</cp:coreProperties>
</file>