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570" windowHeight="9285" tabRatio="24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<sst xmlns="http://schemas.openxmlformats.org/spreadsheetml/2006/main" count="45" uniqueCount="41">
  <si>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Establec.</t>
  </si>
  <si>
    <t>Plazas</t>
  </si>
  <si>
    <t>MUNICIPIO DE SEVILLA</t>
  </si>
  <si>
    <t>RESTO PROVINCIA</t>
  </si>
  <si>
    <t>TOTAL PROVINCIA</t>
  </si>
  <si>
    <t>Casas rurales - categoria superior</t>
  </si>
  <si>
    <t>Casas rurales - categoria básica</t>
  </si>
  <si>
    <t>Hotel - 1 estrella</t>
  </si>
  <si>
    <t>Hotel - 2 estrellas</t>
  </si>
  <si>
    <t>Hotel - 3 estrellas</t>
  </si>
  <si>
    <t>Hotel - 4 estrellas</t>
  </si>
  <si>
    <t>Hotel - 5 estrellas</t>
  </si>
  <si>
    <t>Hotel - 5 estrellas Gran Lujo</t>
  </si>
  <si>
    <t>Hotel apartamento - 2 estrellas</t>
  </si>
  <si>
    <t>Hotel apartamento - 3 estrellas</t>
  </si>
  <si>
    <t>Hotel apartamento - 4 estrellas</t>
  </si>
  <si>
    <t>Hostal - 1 estrella</t>
  </si>
  <si>
    <t>Hostal - 2 estrellas</t>
  </si>
  <si>
    <t>Pensión  (categoría única)</t>
  </si>
  <si>
    <t>Total hoteles</t>
  </si>
  <si>
    <t>Total hoteles apto</t>
  </si>
  <si>
    <t>Total hostales</t>
  </si>
  <si>
    <t>Total pensiones</t>
  </si>
  <si>
    <t>Total apartamentos turísticos</t>
  </si>
  <si>
    <t>Total casas rurales</t>
  </si>
  <si>
    <t>Total Complejo turístico</t>
  </si>
  <si>
    <t>Total campamento de turismo</t>
  </si>
  <si>
    <t>TOTAL</t>
  </si>
  <si>
    <t xml:space="preserve"> </t>
  </si>
  <si>
    <t>Apartamento turístico. Conjunto - 2 llaves</t>
  </si>
  <si>
    <t>Apartamento turístico. Conjunto - 1 llave</t>
  </si>
  <si>
    <t>Apartamento turístico. Edificio/Complejo-3 llaves</t>
  </si>
  <si>
    <t>Apartamento turístico. Edificio/Complejo-2 llaves</t>
  </si>
  <si>
    <t>Apartamento turístico. Edificio/Complejo-1 llave</t>
  </si>
  <si>
    <t xml:space="preserve">Complejo turístico rural </t>
  </si>
  <si>
    <t>Apartamento turístico. Conjunto - 3 llaves</t>
  </si>
  <si>
    <t>FUENTE: Junta de Andalucía. Delegación Territorial de Turismo, Regeneración, Justicia y Administración Local de la Junta de Andalucía.</t>
  </si>
  <si>
    <t>Campamento de turismo-3 estrellas</t>
  </si>
  <si>
    <t>Campamento de turismo-2 estrellas</t>
  </si>
  <si>
    <t>11.3.1.1. NÚMERO DE ALOJAMIENTOS TURÍSTICOS Y  NUMERO DE PLAZAS POR CATEGORÍA</t>
  </si>
  <si>
    <t>MUNICIPIO Y PROVINCIA DE SEVILLA. AÑO 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</si>
</sst>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46" fillId="0" borderId="14" xfId="0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3" fontId="46" fillId="0" borderId="15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47" fillId="0" borderId="14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15" xfId="0" applyNumberFormat="1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47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46" fillId="0" borderId="14" xfId="0" applyFont="1" applyFill="1" applyBorder="1" applyAlignment="1">
      <alignment wrapText="1"/>
    </xf>
    <xf numFmtId="0" fontId="7" fillId="0" borderId="16" xfId="0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0" fontId="46" fillId="0" borderId="11" xfId="0" applyFont="1" applyFill="1" applyBorder="1" applyAlignment="1">
      <alignment/>
    </xf>
    <xf numFmtId="3" fontId="46" fillId="0" borderId="12" xfId="0" applyNumberFormat="1" applyFont="1" applyFill="1" applyBorder="1" applyAlignment="1">
      <alignment/>
    </xf>
    <xf numFmtId="3" fontId="46" fillId="0" borderId="13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3">
      <selection activeCell="A43" sqref="A43"/>
    </sheetView>
  </sheetViews>
  <sheetFormatPr defaultColWidth="11.421875" defaultRowHeight="15"/>
  <cols>
    <col min="1" max="1" width="45.140625" style="2" customWidth="1"/>
    <col min="2" max="3" width="11.57421875" style="2" customWidth="1"/>
    <col min="4" max="4" width="13.7109375" style="2" customWidth="1"/>
    <col min="5" max="6" width="12.140625" style="2" customWidth="1"/>
    <col min="7" max="7" width="11.421875" style="2" customWidth="1"/>
    <col min="8" max="16384" width="11.421875" style="2" customWidth="1"/>
  </cols>
  <sheetData>
    <row r="1" ht="15.75">
      <c r="A1" s="1" t="s">
        <v>39</v>
      </c>
    </row>
    <row r="2" ht="15.75">
      <c r="A2" s="1" t="s">
        <v>40</v>
      </c>
    </row>
    <row r="3" ht="15.75">
      <c r="A3" s="1"/>
    </row>
    <row r="5" spans="1:7" ht="14.25">
      <c r="A5" s="7"/>
      <c r="B5" s="38" t="s">
        <v>2</v>
      </c>
      <c r="C5" s="38"/>
      <c r="D5" s="38" t="s">
        <v>3</v>
      </c>
      <c r="E5" s="38"/>
      <c r="F5" s="38" t="s">
        <v>4</v>
      </c>
      <c r="G5" s="39"/>
    </row>
    <row r="6" spans="1:7" ht="14.25">
      <c r="A6" s="8"/>
      <c r="B6" s="9" t="s">
        <v>0</v>
      </c>
      <c r="C6" s="9" t="s">
        <v>1</v>
      </c>
      <c r="D6" s="9" t="s">
        <v>0</v>
      </c>
      <c r="E6" s="9" t="s">
        <v>1</v>
      </c>
      <c r="F6" s="9" t="s">
        <v>0</v>
      </c>
      <c r="G6" s="10" t="s">
        <v>1</v>
      </c>
    </row>
    <row r="7" spans="1:7" s="5" customFormat="1" ht="14.25">
      <c r="A7" s="11"/>
      <c r="B7" s="12"/>
      <c r="C7" s="12"/>
      <c r="D7" s="12"/>
      <c r="E7" s="12"/>
      <c r="F7" s="12"/>
      <c r="G7" s="13"/>
    </row>
    <row r="8" spans="1:7" ht="14.25" customHeight="1">
      <c r="A8" s="7" t="s">
        <v>12</v>
      </c>
      <c r="B8" s="30">
        <v>2</v>
      </c>
      <c r="C8" s="30">
        <v>358</v>
      </c>
      <c r="D8" s="30"/>
      <c r="E8" s="30"/>
      <c r="F8" s="30">
        <f aca="true" t="shared" si="0" ref="F8:F13">SUM(B8,D8)</f>
        <v>2</v>
      </c>
      <c r="G8" s="32">
        <f aca="true" t="shared" si="1" ref="G8:G13">SUM(C8,E8)</f>
        <v>358</v>
      </c>
    </row>
    <row r="9" spans="1:7" ht="14.25">
      <c r="A9" s="14" t="s">
        <v>11</v>
      </c>
      <c r="B9" s="15">
        <v>6</v>
      </c>
      <c r="C9" s="15">
        <v>1673</v>
      </c>
      <c r="D9" s="15">
        <v>2</v>
      </c>
      <c r="E9" s="15">
        <v>312</v>
      </c>
      <c r="F9" s="15">
        <f t="shared" si="0"/>
        <v>8</v>
      </c>
      <c r="G9" s="16">
        <f t="shared" si="1"/>
        <v>1985</v>
      </c>
    </row>
    <row r="10" spans="1:7" ht="14.25">
      <c r="A10" s="14" t="s">
        <v>10</v>
      </c>
      <c r="B10" s="15">
        <v>63</v>
      </c>
      <c r="C10" s="15">
        <v>13819</v>
      </c>
      <c r="D10" s="15">
        <v>14</v>
      </c>
      <c r="E10" s="15">
        <v>2805</v>
      </c>
      <c r="F10" s="15">
        <f t="shared" si="0"/>
        <v>77</v>
      </c>
      <c r="G10" s="16">
        <f t="shared" si="1"/>
        <v>16624</v>
      </c>
    </row>
    <row r="11" spans="1:7" ht="14.25">
      <c r="A11" s="14" t="s">
        <v>9</v>
      </c>
      <c r="B11" s="15">
        <v>33</v>
      </c>
      <c r="C11" s="15">
        <v>2655</v>
      </c>
      <c r="D11" s="15">
        <v>20</v>
      </c>
      <c r="E11" s="15">
        <v>1296</v>
      </c>
      <c r="F11" s="15">
        <f t="shared" si="0"/>
        <v>53</v>
      </c>
      <c r="G11" s="16">
        <f t="shared" si="1"/>
        <v>3951</v>
      </c>
    </row>
    <row r="12" spans="1:7" ht="14.25">
      <c r="A12" s="14" t="s">
        <v>8</v>
      </c>
      <c r="B12" s="15">
        <v>20</v>
      </c>
      <c r="C12" s="15">
        <v>990</v>
      </c>
      <c r="D12" s="15">
        <v>29</v>
      </c>
      <c r="E12" s="15">
        <v>1254</v>
      </c>
      <c r="F12" s="15">
        <f t="shared" si="0"/>
        <v>49</v>
      </c>
      <c r="G12" s="16">
        <f t="shared" si="1"/>
        <v>2244</v>
      </c>
    </row>
    <row r="13" spans="1:7" ht="14.25">
      <c r="A13" s="14" t="s">
        <v>7</v>
      </c>
      <c r="B13" s="15">
        <v>17</v>
      </c>
      <c r="C13" s="15">
        <v>1839</v>
      </c>
      <c r="D13" s="15">
        <v>17</v>
      </c>
      <c r="E13" s="15">
        <v>598</v>
      </c>
      <c r="F13" s="15">
        <f t="shared" si="0"/>
        <v>34</v>
      </c>
      <c r="G13" s="16">
        <f t="shared" si="1"/>
        <v>2437</v>
      </c>
    </row>
    <row r="14" spans="1:7" ht="14.25" customHeight="1">
      <c r="A14" s="17" t="s">
        <v>19</v>
      </c>
      <c r="B14" s="18">
        <f>SUM(B8:B13)</f>
        <v>141</v>
      </c>
      <c r="C14" s="18">
        <f>SUM(C8:C13)</f>
        <v>21334</v>
      </c>
      <c r="D14" s="18">
        <f>SUM(D8:D13)</f>
        <v>82</v>
      </c>
      <c r="E14" s="18">
        <f>SUM(E8:E13)</f>
        <v>6265</v>
      </c>
      <c r="F14" s="18">
        <f aca="true" t="shared" si="2" ref="F14:G19">SUM(B14,D14)</f>
        <v>223</v>
      </c>
      <c r="G14" s="19">
        <f t="shared" si="2"/>
        <v>27599</v>
      </c>
    </row>
    <row r="15" spans="1:7" s="5" customFormat="1" ht="14.25" customHeight="1">
      <c r="A15" s="20"/>
      <c r="B15" s="21"/>
      <c r="C15" s="21"/>
      <c r="D15" s="21"/>
      <c r="E15" s="21"/>
      <c r="F15" s="15"/>
      <c r="G15" s="16"/>
    </row>
    <row r="16" spans="1:7" ht="13.5" customHeight="1">
      <c r="A16" s="14" t="s">
        <v>15</v>
      </c>
      <c r="B16" s="15">
        <v>2</v>
      </c>
      <c r="C16" s="15">
        <v>287</v>
      </c>
      <c r="D16" s="15">
        <v>1</v>
      </c>
      <c r="E16" s="15">
        <v>57</v>
      </c>
      <c r="F16" s="15">
        <f t="shared" si="2"/>
        <v>3</v>
      </c>
      <c r="G16" s="16">
        <f t="shared" si="2"/>
        <v>344</v>
      </c>
    </row>
    <row r="17" spans="1:7" ht="14.25">
      <c r="A17" s="14" t="s">
        <v>14</v>
      </c>
      <c r="B17" s="15"/>
      <c r="C17" s="15"/>
      <c r="D17" s="15">
        <v>2</v>
      </c>
      <c r="E17" s="15">
        <v>266</v>
      </c>
      <c r="F17" s="15">
        <v>2</v>
      </c>
      <c r="G17" s="16">
        <v>266</v>
      </c>
    </row>
    <row r="18" spans="1:7" ht="14.25">
      <c r="A18" s="23" t="s">
        <v>13</v>
      </c>
      <c r="B18" s="15"/>
      <c r="C18" s="15"/>
      <c r="D18" s="15">
        <v>3</v>
      </c>
      <c r="E18" s="15">
        <v>105</v>
      </c>
      <c r="F18" s="15">
        <f t="shared" si="2"/>
        <v>3</v>
      </c>
      <c r="G18" s="16">
        <f t="shared" si="2"/>
        <v>105</v>
      </c>
    </row>
    <row r="19" spans="1:7" ht="14.25">
      <c r="A19" s="24" t="s">
        <v>20</v>
      </c>
      <c r="B19" s="18">
        <f>SUM(B16:B18)</f>
        <v>2</v>
      </c>
      <c r="C19" s="18">
        <f>SUM(C16:C18)</f>
        <v>287</v>
      </c>
      <c r="D19" s="18">
        <f>SUM(D16:D18)</f>
        <v>6</v>
      </c>
      <c r="E19" s="18">
        <f>SUM(E16:E18)</f>
        <v>428</v>
      </c>
      <c r="F19" s="18">
        <f t="shared" si="2"/>
        <v>8</v>
      </c>
      <c r="G19" s="19">
        <f t="shared" si="2"/>
        <v>715</v>
      </c>
    </row>
    <row r="20" spans="1:7" s="5" customFormat="1" ht="14.25">
      <c r="A20" s="25"/>
      <c r="B20" s="21"/>
      <c r="C20" s="21"/>
      <c r="D20" s="21"/>
      <c r="E20" s="21"/>
      <c r="F20" s="18"/>
      <c r="G20" s="22"/>
    </row>
    <row r="21" spans="1:7" ht="14.25" customHeight="1">
      <c r="A21" s="14" t="s">
        <v>16</v>
      </c>
      <c r="B21" s="15">
        <v>42</v>
      </c>
      <c r="C21" s="15">
        <v>1173</v>
      </c>
      <c r="D21" s="15">
        <v>49</v>
      </c>
      <c r="E21" s="15">
        <v>1187</v>
      </c>
      <c r="F21" s="15">
        <f aca="true" t="shared" si="3" ref="F21:G23">B21+D21</f>
        <v>91</v>
      </c>
      <c r="G21" s="16">
        <f t="shared" si="3"/>
        <v>2360</v>
      </c>
    </row>
    <row r="22" spans="1:7" ht="14.25">
      <c r="A22" s="14" t="s">
        <v>17</v>
      </c>
      <c r="B22" s="15">
        <v>7</v>
      </c>
      <c r="C22" s="15">
        <v>250</v>
      </c>
      <c r="D22" s="15">
        <v>15</v>
      </c>
      <c r="E22" s="15">
        <v>672</v>
      </c>
      <c r="F22" s="15">
        <f t="shared" si="3"/>
        <v>22</v>
      </c>
      <c r="G22" s="16">
        <f t="shared" si="3"/>
        <v>922</v>
      </c>
    </row>
    <row r="23" spans="1:7" s="3" customFormat="1" ht="15">
      <c r="A23" s="17" t="s">
        <v>21</v>
      </c>
      <c r="B23" s="18">
        <f>SUM(B21:B22)</f>
        <v>49</v>
      </c>
      <c r="C23" s="18">
        <f>SUM(C21:C22)</f>
        <v>1423</v>
      </c>
      <c r="D23" s="18">
        <f>SUM(D21:D22)</f>
        <v>64</v>
      </c>
      <c r="E23" s="18">
        <f>SUM(E21:E22)</f>
        <v>1859</v>
      </c>
      <c r="F23" s="18">
        <f t="shared" si="3"/>
        <v>113</v>
      </c>
      <c r="G23" s="19">
        <f t="shared" si="3"/>
        <v>3282</v>
      </c>
    </row>
    <row r="24" spans="1:7" s="5" customFormat="1" ht="14.25">
      <c r="A24" s="11"/>
      <c r="B24" s="12"/>
      <c r="C24" s="12"/>
      <c r="D24" s="12"/>
      <c r="E24" s="12"/>
      <c r="F24" s="15"/>
      <c r="G24" s="16"/>
    </row>
    <row r="25" spans="1:7" ht="14.25">
      <c r="A25" s="14" t="s">
        <v>18</v>
      </c>
      <c r="B25" s="15">
        <v>72</v>
      </c>
      <c r="C25" s="15">
        <v>2656</v>
      </c>
      <c r="D25" s="15">
        <v>44</v>
      </c>
      <c r="E25" s="15">
        <v>1177</v>
      </c>
      <c r="F25" s="15">
        <f>B25+D25</f>
        <v>116</v>
      </c>
      <c r="G25" s="16">
        <f>C25+E25</f>
        <v>3833</v>
      </c>
    </row>
    <row r="26" spans="1:7" s="3" customFormat="1" ht="15">
      <c r="A26" s="17" t="s">
        <v>22</v>
      </c>
      <c r="B26" s="18">
        <f>SUM(B25:B25)</f>
        <v>72</v>
      </c>
      <c r="C26" s="18">
        <f>SUM(C25:C25)</f>
        <v>2656</v>
      </c>
      <c r="D26" s="18">
        <f>SUM(D25:D25)</f>
        <v>44</v>
      </c>
      <c r="E26" s="18">
        <f>SUM(E25:E25)</f>
        <v>1177</v>
      </c>
      <c r="F26" s="18">
        <f>SUM(B26,D26)</f>
        <v>116</v>
      </c>
      <c r="G26" s="19">
        <f>SUM(C26,E26)</f>
        <v>3833</v>
      </c>
    </row>
    <row r="27" spans="1:10" s="6" customFormat="1" ht="15">
      <c r="A27" s="20"/>
      <c r="B27" s="21"/>
      <c r="C27" s="21"/>
      <c r="D27" s="21"/>
      <c r="E27" s="21"/>
      <c r="F27" s="18"/>
      <c r="G27" s="22"/>
      <c r="I27" s="5"/>
      <c r="J27" s="5"/>
    </row>
    <row r="28" spans="1:10" s="6" customFormat="1" ht="15">
      <c r="A28" s="26" t="s">
        <v>35</v>
      </c>
      <c r="B28" s="15">
        <v>1</v>
      </c>
      <c r="C28" s="15">
        <v>89</v>
      </c>
      <c r="D28" s="15">
        <v>2</v>
      </c>
      <c r="E28" s="15">
        <v>232</v>
      </c>
      <c r="F28" s="18">
        <f aca="true" t="shared" si="4" ref="F28:F33">SUM(B28,D28)</f>
        <v>3</v>
      </c>
      <c r="G28" s="16">
        <f aca="true" t="shared" si="5" ref="G28:G33">SUM(C28,E28)</f>
        <v>321</v>
      </c>
      <c r="I28" s="5"/>
      <c r="J28" s="5"/>
    </row>
    <row r="29" spans="1:7" ht="14.25">
      <c r="A29" s="26" t="s">
        <v>29</v>
      </c>
      <c r="B29" s="15">
        <v>33</v>
      </c>
      <c r="C29" s="15">
        <v>1041</v>
      </c>
      <c r="D29" s="15">
        <v>6</v>
      </c>
      <c r="E29" s="15">
        <v>109</v>
      </c>
      <c r="F29" s="18">
        <f t="shared" si="4"/>
        <v>39</v>
      </c>
      <c r="G29" s="16">
        <f t="shared" si="5"/>
        <v>1150</v>
      </c>
    </row>
    <row r="30" spans="1:7" ht="14.25">
      <c r="A30" s="26" t="s">
        <v>30</v>
      </c>
      <c r="B30" s="15">
        <v>31</v>
      </c>
      <c r="C30" s="15">
        <v>600</v>
      </c>
      <c r="D30" s="15">
        <v>3</v>
      </c>
      <c r="E30" s="15">
        <v>64</v>
      </c>
      <c r="F30" s="18">
        <f t="shared" si="4"/>
        <v>34</v>
      </c>
      <c r="G30" s="16">
        <f t="shared" si="5"/>
        <v>664</v>
      </c>
    </row>
    <row r="31" spans="1:7" ht="14.25">
      <c r="A31" s="26" t="s">
        <v>31</v>
      </c>
      <c r="B31" s="15">
        <v>5</v>
      </c>
      <c r="C31" s="15">
        <v>700</v>
      </c>
      <c r="D31" s="15">
        <v>6</v>
      </c>
      <c r="E31" s="15">
        <v>1066</v>
      </c>
      <c r="F31" s="18">
        <f t="shared" si="4"/>
        <v>11</v>
      </c>
      <c r="G31" s="16">
        <f t="shared" si="5"/>
        <v>1766</v>
      </c>
    </row>
    <row r="32" spans="1:7" ht="14.25">
      <c r="A32" s="26" t="s">
        <v>32</v>
      </c>
      <c r="B32" s="15">
        <v>63</v>
      </c>
      <c r="C32" s="15">
        <v>2321</v>
      </c>
      <c r="D32" s="15">
        <v>9</v>
      </c>
      <c r="E32" s="15">
        <v>226</v>
      </c>
      <c r="F32" s="18">
        <f t="shared" si="4"/>
        <v>72</v>
      </c>
      <c r="G32" s="16">
        <f t="shared" si="5"/>
        <v>2547</v>
      </c>
    </row>
    <row r="33" spans="1:7" ht="14.25">
      <c r="A33" s="26" t="s">
        <v>33</v>
      </c>
      <c r="B33" s="15">
        <v>46</v>
      </c>
      <c r="C33" s="15">
        <v>970</v>
      </c>
      <c r="D33" s="15">
        <v>6</v>
      </c>
      <c r="E33" s="15">
        <v>142</v>
      </c>
      <c r="F33" s="18">
        <f t="shared" si="4"/>
        <v>52</v>
      </c>
      <c r="G33" s="16">
        <f t="shared" si="5"/>
        <v>1112</v>
      </c>
    </row>
    <row r="34" spans="1:7" s="3" customFormat="1" ht="15">
      <c r="A34" s="27" t="s">
        <v>23</v>
      </c>
      <c r="B34" s="18">
        <f>SUM(B28:B33)</f>
        <v>179</v>
      </c>
      <c r="C34" s="18">
        <f>SUM(C28:C33)</f>
        <v>5721</v>
      </c>
      <c r="D34" s="18">
        <f>SUM(D28:D33)</f>
        <v>32</v>
      </c>
      <c r="E34" s="18">
        <f>SUM(E28:E33)</f>
        <v>1839</v>
      </c>
      <c r="F34" s="18">
        <f>SUM(B34,D34)</f>
        <v>211</v>
      </c>
      <c r="G34" s="19">
        <f>SUM(C34,E34)</f>
        <v>7560</v>
      </c>
    </row>
    <row r="35" spans="1:7" s="5" customFormat="1" ht="14.25">
      <c r="A35" s="28"/>
      <c r="B35" s="12"/>
      <c r="C35" s="12"/>
      <c r="D35" s="12"/>
      <c r="E35" s="12"/>
      <c r="F35" s="18"/>
      <c r="G35" s="19"/>
    </row>
    <row r="36" spans="1:7" ht="14.25">
      <c r="A36" s="14" t="s">
        <v>5</v>
      </c>
      <c r="B36" s="15"/>
      <c r="C36" s="15"/>
      <c r="D36" s="15">
        <v>39</v>
      </c>
      <c r="E36" s="15">
        <v>493</v>
      </c>
      <c r="F36" s="18">
        <f>SUM(B36,D36)</f>
        <v>39</v>
      </c>
      <c r="G36" s="19">
        <f>SUM(C36,E36)</f>
        <v>493</v>
      </c>
    </row>
    <row r="37" spans="1:7" ht="14.25">
      <c r="A37" s="14" t="s">
        <v>6</v>
      </c>
      <c r="B37" s="15">
        <v>1</v>
      </c>
      <c r="C37" s="15">
        <v>20</v>
      </c>
      <c r="D37" s="31">
        <v>194</v>
      </c>
      <c r="E37" s="31">
        <v>1873</v>
      </c>
      <c r="F37" s="18">
        <f>SUM(B37,D37)</f>
        <v>195</v>
      </c>
      <c r="G37" s="16">
        <f>SUM(C37,E37)</f>
        <v>1893</v>
      </c>
    </row>
    <row r="38" spans="1:7" s="3" customFormat="1" ht="15">
      <c r="A38" s="17" t="s">
        <v>24</v>
      </c>
      <c r="B38" s="18">
        <f aca="true" t="shared" si="6" ref="B38:G38">SUM(B36:B37)</f>
        <v>1</v>
      </c>
      <c r="C38" s="18">
        <f t="shared" si="6"/>
        <v>20</v>
      </c>
      <c r="D38" s="18">
        <f t="shared" si="6"/>
        <v>233</v>
      </c>
      <c r="E38" s="18">
        <f t="shared" si="6"/>
        <v>2366</v>
      </c>
      <c r="F38" s="18">
        <f t="shared" si="6"/>
        <v>234</v>
      </c>
      <c r="G38" s="19">
        <f t="shared" si="6"/>
        <v>2386</v>
      </c>
    </row>
    <row r="39" spans="1:7" s="5" customFormat="1" ht="14.25">
      <c r="A39" s="11"/>
      <c r="B39" s="12"/>
      <c r="C39" s="12"/>
      <c r="D39" s="12"/>
      <c r="E39" s="12"/>
      <c r="F39" s="18"/>
      <c r="G39" s="19"/>
    </row>
    <row r="40" spans="1:7" ht="14.25">
      <c r="A40" s="26" t="s">
        <v>34</v>
      </c>
      <c r="B40" s="15"/>
      <c r="C40" s="15"/>
      <c r="D40" s="15">
        <v>2</v>
      </c>
      <c r="E40" s="15">
        <v>108</v>
      </c>
      <c r="F40" s="18">
        <f>SUM(B40,D40)</f>
        <v>2</v>
      </c>
      <c r="G40" s="16">
        <f>SUM(C40,E40)</f>
        <v>108</v>
      </c>
    </row>
    <row r="41" spans="1:7" s="3" customFormat="1" ht="15">
      <c r="A41" s="27" t="s">
        <v>25</v>
      </c>
      <c r="B41" s="18">
        <f>SUM(B40)</f>
        <v>0</v>
      </c>
      <c r="C41" s="18">
        <f>SUM(C40)</f>
        <v>0</v>
      </c>
      <c r="D41" s="18">
        <f>SUM(D40)</f>
        <v>2</v>
      </c>
      <c r="E41" s="18">
        <f>SUM(E40)</f>
        <v>108</v>
      </c>
      <c r="F41" s="18">
        <f>SUM(B41,D41)</f>
        <v>2</v>
      </c>
      <c r="G41" s="19">
        <f>SUM(C41,E41)</f>
        <v>108</v>
      </c>
    </row>
    <row r="42" spans="1:7" s="5" customFormat="1" ht="14.25">
      <c r="A42" s="28"/>
      <c r="B42" s="12"/>
      <c r="C42" s="12"/>
      <c r="D42" s="12"/>
      <c r="E42" s="12"/>
      <c r="F42" s="18"/>
      <c r="G42" s="16"/>
    </row>
    <row r="43" spans="1:7" ht="14.25">
      <c r="A43" s="26" t="s">
        <v>37</v>
      </c>
      <c r="B43" s="15"/>
      <c r="C43" s="15"/>
      <c r="D43" s="15">
        <v>5</v>
      </c>
      <c r="E43" s="15">
        <v>1954</v>
      </c>
      <c r="F43" s="18">
        <f aca="true" t="shared" si="7" ref="F43:G45">SUM(B43,D43)</f>
        <v>5</v>
      </c>
      <c r="G43" s="16">
        <f t="shared" si="7"/>
        <v>1954</v>
      </c>
    </row>
    <row r="44" spans="1:7" ht="14.25">
      <c r="A44" s="26" t="s">
        <v>38</v>
      </c>
      <c r="B44" s="15"/>
      <c r="D44" s="15">
        <v>1</v>
      </c>
      <c r="E44" s="15">
        <v>10</v>
      </c>
      <c r="F44" s="18">
        <f t="shared" si="7"/>
        <v>1</v>
      </c>
      <c r="G44" s="16">
        <f t="shared" si="7"/>
        <v>10</v>
      </c>
    </row>
    <row r="45" spans="1:7" s="3" customFormat="1" ht="15">
      <c r="A45" s="17" t="s">
        <v>26</v>
      </c>
      <c r="B45" s="18">
        <f>SUM(B43:B44)</f>
        <v>0</v>
      </c>
      <c r="C45" s="18">
        <f>SUM(C43:C44)</f>
        <v>0</v>
      </c>
      <c r="D45" s="18">
        <f>SUM(D43:D44)</f>
        <v>6</v>
      </c>
      <c r="E45" s="18">
        <f>SUM(E43:E44)</f>
        <v>1964</v>
      </c>
      <c r="F45" s="18">
        <f t="shared" si="7"/>
        <v>6</v>
      </c>
      <c r="G45" s="19">
        <f t="shared" si="7"/>
        <v>1964</v>
      </c>
    </row>
    <row r="46" spans="1:7" s="5" customFormat="1" ht="14.25">
      <c r="A46" s="33"/>
      <c r="B46" s="34"/>
      <c r="C46" s="34"/>
      <c r="D46" s="34"/>
      <c r="E46" s="34"/>
      <c r="F46" s="34"/>
      <c r="G46" s="35"/>
    </row>
    <row r="47" spans="1:7" s="3" customFormat="1" ht="15">
      <c r="A47" s="29" t="s">
        <v>27</v>
      </c>
      <c r="B47" s="36">
        <f>B14+B19+B23+B26+B34+B38+B41+B45</f>
        <v>444</v>
      </c>
      <c r="C47" s="36">
        <f>C14+C19+C23+C26+C34+C38+C41+C45</f>
        <v>31441</v>
      </c>
      <c r="D47" s="36">
        <f>D14+D19+D23+D26+D34+D38+D41+D45</f>
        <v>469</v>
      </c>
      <c r="E47" s="36">
        <f>E14+E19+E23+E26+E34+E38+E41+E45</f>
        <v>16006</v>
      </c>
      <c r="F47" s="36">
        <f>F14+F19+F23+F26+F34+F38+F41+F45</f>
        <v>913</v>
      </c>
      <c r="G47" s="37">
        <f>G14+G19+G23+G26+G34+G38+G41+G45</f>
        <v>47447</v>
      </c>
    </row>
    <row r="48" spans="2:8" ht="14.25">
      <c r="B48" s="5"/>
      <c r="C48" s="5"/>
      <c r="D48" s="5"/>
      <c r="E48" s="5"/>
      <c r="F48" s="5"/>
      <c r="G48" s="5"/>
      <c r="H48" s="5"/>
    </row>
    <row r="50" ht="14.25">
      <c r="A50" s="4" t="s">
        <v>36</v>
      </c>
    </row>
    <row r="55" ht="14.25">
      <c r="B55" s="2" t="s">
        <v>28</v>
      </c>
    </row>
  </sheetData>
  <sheetProtection/>
  <mergeCells count="3">
    <mergeCell ref="B5:C5"/>
    <mergeCell ref="D5:E5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María del Rocío Lugo Martín</cp:lastModifiedBy>
  <cp:lastPrinted>2021-11-23T11:11:58Z</cp:lastPrinted>
  <dcterms:created xsi:type="dcterms:W3CDTF">2017-01-16T12:06:27Z</dcterms:created>
  <dcterms:modified xsi:type="dcterms:W3CDTF">2021-11-23T12:06:58Z</dcterms:modified>
  <cp:category/>
  <cp:version/>
  <cp:contentType/>
  <cp:contentStatus/>
</cp:coreProperties>
</file>