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<sst xmlns="http://schemas.openxmlformats.org/spreadsheetml/2006/main" count="147" uniqueCount="40">
  <si>
    <t>Residentes</t>
  </si>
  <si>
    <t>Total</t>
  </si>
  <si>
    <t>en España</t>
  </si>
  <si>
    <t>extranjero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</si>
  <si>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</si>
  <si>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</si>
  <si>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</si>
  <si>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</si>
  <si>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</si>
  <si>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</si>
  <si>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</si>
  <si>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</si>
  <si>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</si>
  <si>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</si>
  <si>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</si>
  <si>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</si>
  <si>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</si>
  <si>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FUENTE: INE. Encuesta de ocupación hotelera.</t>
  </si>
  <si>
    <t>Viajeros</t>
  </si>
  <si>
    <t>Pernoctaciones</t>
  </si>
  <si>
    <t>Personal empleado</t>
  </si>
  <si>
    <t>11.3.3.1. VIAJEROS, PERNOCTACIONES, GRADO DE OCUPACIÓN, ESTANCIA MEDIA Y PERSONAL EMPLEADO POR MESES.</t>
  </si>
  <si>
    <t>MUNICIPIO DE SEVILLA. AÑO 2018</t>
  </si>
  <si>
    <t>Grado ocupación por plazas</t>
  </si>
  <si>
    <t>Estancia media</t>
  </si>
  <si>
    <t>TOTAL</t>
  </si>
  <si>
    <t>Estancia</t>
  </si>
  <si>
    <t>Personal</t>
  </si>
  <si>
    <t>VIAJEROS</t>
  </si>
  <si>
    <t>PERNOCTAC.</t>
  </si>
  <si>
    <t>media</t>
  </si>
  <si>
    <t>Empleado</t>
  </si>
  <si>
    <t xml:space="preserve">11.3.4.2. VIAJEROS, PERNOCTACIONES, GRADO DE OCUPACIÓN, ESTANCIA MEDIA Y PERSONAL EMPLEADO POR MESES. </t>
  </si>
  <si>
    <t>ANDALUCÍA. AÑO 2018.</t>
  </si>
  <si>
    <t>Grado de</t>
  </si>
  <si>
    <t>Ocupación</t>
  </si>
  <si>
    <t>Media</t>
  </si>
  <si>
    <t>-</t>
  </si>
  <si>
    <t>1.- El símbolo '-' significa no hay datos.</t>
  </si>
  <si>
    <t>11.3.4.4. VIAJEROS, PERNOCTACIONES Y PERSONAL EMPLEADO. SEVILLA CAPITAL EN RELACIÓN A ANDALUCÍA (%). AÑO 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</si>
</sst>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C0A]dddd\,\ dd&quot; de &quot;mmmm&quot; de &quot;yyyy"/>
    <numFmt numFmtId="166" formatCode="_-* #,##0\ _€_-;\-* #,##0\ _€_-;_-* &quot;-&quot;??\ _€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7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 quotePrefix="1">
      <alignment horizontal="center"/>
    </xf>
    <xf numFmtId="2" fontId="0" fillId="0" borderId="0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left"/>
    </xf>
    <xf numFmtId="0" fontId="6" fillId="0" borderId="0" xfId="0" applyFont="1" applyFill="1" applyAlignment="1" quotePrefix="1">
      <alignment horizontal="left"/>
    </xf>
    <xf numFmtId="0" fontId="0" fillId="0" borderId="10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 quotePrefix="1">
      <alignment horizontal="center"/>
    </xf>
    <xf numFmtId="4" fontId="0" fillId="0" borderId="18" xfId="0" applyNumberFormat="1" applyFont="1" applyFill="1" applyBorder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/>
    </xf>
    <xf numFmtId="3" fontId="0" fillId="0" borderId="0" xfId="48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20" xfId="0" applyFont="1" applyFill="1" applyBorder="1" applyAlignment="1">
      <alignment/>
    </xf>
    <xf numFmtId="0" fontId="3" fillId="0" borderId="19" xfId="0" applyFont="1" applyFill="1" applyBorder="1" applyAlignment="1" quotePrefix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 quotePrefix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 quotePrefix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" fontId="3" fillId="0" borderId="23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2" fontId="0" fillId="0" borderId="25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center"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1" width="13.57421875" style="0" customWidth="1"/>
    <col min="12" max="12" width="12.00390625" style="0" bestFit="1" customWidth="1"/>
    <col min="14" max="16" width="12.00390625" style="0" bestFit="1" customWidth="1"/>
    <col min="17" max="17" width="12.7109375" style="0" bestFit="1" customWidth="1"/>
  </cols>
  <sheetData>
    <row r="1" ht="15.75">
      <c r="A1" s="5" t="s">
        <v>39</v>
      </c>
    </row>
    <row r="2" spans="1:23" ht="15.75">
      <c r="A2" s="5"/>
      <c r="B2" s="1"/>
      <c r="C2" s="1"/>
      <c r="D2" s="1"/>
      <c r="E2" s="1"/>
      <c r="F2" s="1"/>
      <c r="G2" s="1"/>
      <c r="H2" s="1"/>
      <c r="N2" s="89"/>
      <c r="O2" s="90"/>
      <c r="P2" s="90"/>
      <c r="Q2" s="90"/>
      <c r="R2" s="90"/>
      <c r="S2" s="90"/>
      <c r="T2" s="90"/>
      <c r="U2" s="65"/>
      <c r="V2" s="65"/>
      <c r="W2" s="65"/>
    </row>
    <row r="3" spans="14:23" ht="12.75">
      <c r="N3" s="89"/>
      <c r="O3" s="26"/>
      <c r="P3" s="26"/>
      <c r="Q3" s="26"/>
      <c r="R3" s="26"/>
      <c r="S3" s="26"/>
      <c r="T3" s="26"/>
      <c r="U3" s="65"/>
      <c r="V3" s="65"/>
      <c r="W3" s="65"/>
    </row>
    <row r="4" spans="1:23" ht="12.75" customHeight="1">
      <c r="A4" s="14"/>
      <c r="B4" s="66" t="s">
        <v>18</v>
      </c>
      <c r="C4" s="66"/>
      <c r="D4" s="66"/>
      <c r="E4" s="66" t="s">
        <v>19</v>
      </c>
      <c r="F4" s="66"/>
      <c r="G4" s="66"/>
      <c r="H4" s="69" t="s">
        <v>20</v>
      </c>
      <c r="N4" s="89"/>
      <c r="O4" s="27"/>
      <c r="P4" s="26"/>
      <c r="Q4" s="26"/>
      <c r="R4" s="27"/>
      <c r="S4" s="26"/>
      <c r="T4" s="26"/>
      <c r="U4" s="65"/>
      <c r="V4" s="65"/>
      <c r="W4" s="65"/>
    </row>
    <row r="5" spans="1:23" ht="12.75">
      <c r="A5" s="15">
        <v>2020</v>
      </c>
      <c r="B5" s="2" t="s">
        <v>0</v>
      </c>
      <c r="C5" s="2" t="s">
        <v>0</v>
      </c>
      <c r="D5" s="2" t="s">
        <v>1</v>
      </c>
      <c r="E5" s="2" t="s">
        <v>0</v>
      </c>
      <c r="F5" s="2" t="s">
        <v>0</v>
      </c>
      <c r="G5" s="2" t="s">
        <v>1</v>
      </c>
      <c r="H5" s="70"/>
      <c r="N5" s="86"/>
      <c r="O5" s="28"/>
      <c r="P5" s="28"/>
      <c r="Q5" s="29"/>
      <c r="R5" s="28"/>
      <c r="S5" s="28"/>
      <c r="T5" s="29"/>
      <c r="U5" s="28"/>
      <c r="V5" s="28"/>
      <c r="W5" s="28"/>
    </row>
    <row r="6" spans="1:23" ht="12.75">
      <c r="A6" s="16"/>
      <c r="B6" s="17" t="s">
        <v>2</v>
      </c>
      <c r="C6" s="18" t="s">
        <v>3</v>
      </c>
      <c r="D6" s="18"/>
      <c r="E6" s="17" t="s">
        <v>2</v>
      </c>
      <c r="F6" s="18" t="s">
        <v>3</v>
      </c>
      <c r="G6" s="18"/>
      <c r="H6" s="71"/>
      <c r="N6" s="91"/>
      <c r="O6" s="86"/>
      <c r="P6" s="86"/>
      <c r="Q6" s="32"/>
      <c r="R6" s="86"/>
      <c r="S6" s="86"/>
      <c r="T6" s="32"/>
      <c r="U6" s="77"/>
      <c r="V6" s="77"/>
      <c r="W6" s="79"/>
    </row>
    <row r="7" spans="1:23" ht="12.75">
      <c r="A7" s="14"/>
      <c r="B7" s="61"/>
      <c r="C7" s="62"/>
      <c r="D7" s="62"/>
      <c r="E7" s="61"/>
      <c r="F7" s="62"/>
      <c r="G7" s="62"/>
      <c r="H7" s="63"/>
      <c r="N7" s="86"/>
      <c r="O7" s="86"/>
      <c r="P7" s="86"/>
      <c r="Q7" s="32"/>
      <c r="R7" s="86"/>
      <c r="S7" s="86"/>
      <c r="T7" s="32"/>
      <c r="U7" s="77"/>
      <c r="V7" s="77"/>
      <c r="W7" s="79"/>
    </row>
    <row r="8" spans="1:23" ht="12.75">
      <c r="A8" s="80" t="s">
        <v>4</v>
      </c>
      <c r="B8" s="4">
        <v>16.7667098996352</v>
      </c>
      <c r="C8" s="4">
        <v>20.975191849963025</v>
      </c>
      <c r="D8" s="4">
        <v>18.74158509343154</v>
      </c>
      <c r="E8" s="4">
        <v>15.719425418062743</v>
      </c>
      <c r="F8" s="4">
        <v>18.496553984484425</v>
      </c>
      <c r="G8" s="4">
        <v>17.251209163034062</v>
      </c>
      <c r="H8" s="81">
        <v>15.83553500660502</v>
      </c>
      <c r="N8" s="86"/>
      <c r="O8" s="86"/>
      <c r="P8" s="86"/>
      <c r="Q8" s="32"/>
      <c r="R8" s="86"/>
      <c r="S8" s="86"/>
      <c r="T8" s="32"/>
      <c r="U8" s="77"/>
      <c r="V8" s="77"/>
      <c r="W8" s="79"/>
    </row>
    <row r="9" spans="1:23" ht="12.75">
      <c r="A9" s="80" t="s">
        <v>5</v>
      </c>
      <c r="B9" s="4">
        <v>13.725149986890607</v>
      </c>
      <c r="C9" s="4">
        <v>20.58732838127918</v>
      </c>
      <c r="D9" s="4">
        <v>16.4289953317248</v>
      </c>
      <c r="E9" s="4">
        <v>12.118593378721568</v>
      </c>
      <c r="F9" s="4">
        <v>17.153970778076893</v>
      </c>
      <c r="G9" s="4">
        <v>14.58634927439083</v>
      </c>
      <c r="H9" s="81">
        <v>144.29274843330347</v>
      </c>
      <c r="N9" s="86"/>
      <c r="O9" s="86"/>
      <c r="P9" s="86"/>
      <c r="Q9" s="32"/>
      <c r="R9" s="86"/>
      <c r="S9" s="86"/>
      <c r="T9" s="32"/>
      <c r="U9" s="78"/>
      <c r="V9" s="79"/>
      <c r="W9" s="79"/>
    </row>
    <row r="10" spans="1:23" ht="12.75">
      <c r="A10" s="80" t="s">
        <v>6</v>
      </c>
      <c r="B10" s="4">
        <v>14.87117725225856</v>
      </c>
      <c r="C10" s="4">
        <v>19.019665394775462</v>
      </c>
      <c r="D10" s="4">
        <v>16.68116847120573</v>
      </c>
      <c r="E10" s="4">
        <v>11.755859869678341</v>
      </c>
      <c r="F10" s="4">
        <v>14.754429604491978</v>
      </c>
      <c r="G10" s="4">
        <v>13.357565291541027</v>
      </c>
      <c r="H10" s="81">
        <v>68.95169372619763</v>
      </c>
      <c r="N10" s="86"/>
      <c r="O10" s="87"/>
      <c r="P10" s="87"/>
      <c r="Q10" s="32"/>
      <c r="R10" s="87"/>
      <c r="S10" s="87"/>
      <c r="T10" s="32"/>
      <c r="U10" s="77"/>
      <c r="V10" s="77"/>
      <c r="W10" s="79"/>
    </row>
    <row r="11" spans="1:23" ht="12.75">
      <c r="A11" s="80" t="s">
        <v>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81">
        <v>0</v>
      </c>
      <c r="N11" s="86"/>
      <c r="O11" s="87"/>
      <c r="P11" s="87"/>
      <c r="Q11" s="32"/>
      <c r="R11" s="87"/>
      <c r="S11" s="87"/>
      <c r="T11" s="32"/>
      <c r="U11" s="77"/>
      <c r="V11" s="77"/>
      <c r="W11" s="79"/>
    </row>
    <row r="12" spans="1:23" ht="12.75">
      <c r="A12" s="80" t="s">
        <v>8</v>
      </c>
      <c r="B12" s="4" t="s">
        <v>37</v>
      </c>
      <c r="C12" s="4" t="s">
        <v>37</v>
      </c>
      <c r="D12" s="4" t="s">
        <v>37</v>
      </c>
      <c r="E12" s="4" t="s">
        <v>37</v>
      </c>
      <c r="F12" s="4" t="s">
        <v>37</v>
      </c>
      <c r="G12" s="4" t="s">
        <v>37</v>
      </c>
      <c r="H12" s="81" t="s">
        <v>37</v>
      </c>
      <c r="N12" s="86"/>
      <c r="O12" s="86"/>
      <c r="P12" s="86"/>
      <c r="Q12" s="32"/>
      <c r="R12" s="86"/>
      <c r="S12" s="86"/>
      <c r="T12" s="32"/>
      <c r="U12" s="77"/>
      <c r="V12" s="77"/>
      <c r="W12" s="79"/>
    </row>
    <row r="13" spans="1:23" ht="12.75">
      <c r="A13" s="80" t="s">
        <v>9</v>
      </c>
      <c r="B13" s="4" t="s">
        <v>37</v>
      </c>
      <c r="C13" s="4" t="s">
        <v>37</v>
      </c>
      <c r="D13" s="4" t="s">
        <v>37</v>
      </c>
      <c r="E13" s="4" t="s">
        <v>37</v>
      </c>
      <c r="F13" s="4" t="s">
        <v>37</v>
      </c>
      <c r="G13" s="4" t="s">
        <v>37</v>
      </c>
      <c r="H13" s="81" t="s">
        <v>37</v>
      </c>
      <c r="N13" s="86"/>
      <c r="O13" s="86"/>
      <c r="P13" s="86"/>
      <c r="Q13" s="32"/>
      <c r="R13" s="86"/>
      <c r="S13" s="86"/>
      <c r="T13" s="32"/>
      <c r="U13" s="77"/>
      <c r="V13" s="77"/>
      <c r="W13" s="79"/>
    </row>
    <row r="14" spans="1:23" ht="12.75">
      <c r="A14" s="80" t="s">
        <v>10</v>
      </c>
      <c r="B14" s="4">
        <v>6.052629836814406</v>
      </c>
      <c r="C14" s="4">
        <v>9.988012437856355</v>
      </c>
      <c r="D14" s="4">
        <v>6.755892702574565</v>
      </c>
      <c r="E14" s="4">
        <v>3.819642733177838</v>
      </c>
      <c r="F14" s="4">
        <v>7.069867358652182</v>
      </c>
      <c r="G14" s="4">
        <v>4.492129259382799</v>
      </c>
      <c r="H14" s="81">
        <v>50.51088405153264</v>
      </c>
      <c r="N14" s="86"/>
      <c r="O14" s="86"/>
      <c r="P14" s="86"/>
      <c r="Q14" s="32"/>
      <c r="R14" s="86"/>
      <c r="S14" s="86"/>
      <c r="T14" s="32"/>
      <c r="U14" s="77"/>
      <c r="V14" s="77"/>
      <c r="W14" s="79"/>
    </row>
    <row r="15" spans="1:23" ht="12.75">
      <c r="A15" s="80" t="s">
        <v>11</v>
      </c>
      <c r="B15" s="4">
        <v>4.852457194126077</v>
      </c>
      <c r="C15" s="4">
        <v>10.424746576253813</v>
      </c>
      <c r="D15" s="4">
        <v>5.786567952065811</v>
      </c>
      <c r="E15" s="4">
        <v>2.832506127566169</v>
      </c>
      <c r="F15" s="4">
        <v>7.3071533024616135</v>
      </c>
      <c r="G15" s="4">
        <v>3.6525391010478776</v>
      </c>
      <c r="H15" s="81">
        <v>45.471472270248704</v>
      </c>
      <c r="N15" s="86"/>
      <c r="O15" s="86"/>
      <c r="P15" s="86"/>
      <c r="Q15" s="32"/>
      <c r="R15" s="86"/>
      <c r="S15" s="86"/>
      <c r="T15" s="32"/>
      <c r="U15" s="77"/>
      <c r="V15" s="77"/>
      <c r="W15" s="79"/>
    </row>
    <row r="16" spans="1:23" ht="12.75">
      <c r="A16" s="80" t="s">
        <v>12</v>
      </c>
      <c r="B16" s="4">
        <v>9.071316804052202</v>
      </c>
      <c r="C16" s="4">
        <v>12.087997781859771</v>
      </c>
      <c r="D16" s="4">
        <v>9.544798061257517</v>
      </c>
      <c r="E16" s="4">
        <v>6.296427645847258</v>
      </c>
      <c r="F16" s="4">
        <v>9.694330213025598</v>
      </c>
      <c r="G16" s="4">
        <v>6.907063484027034</v>
      </c>
      <c r="H16" s="81">
        <v>40.637573506654284</v>
      </c>
      <c r="N16" s="86"/>
      <c r="O16" s="86"/>
      <c r="P16" s="86"/>
      <c r="Q16" s="32"/>
      <c r="R16" s="86"/>
      <c r="S16" s="86"/>
      <c r="T16" s="32"/>
      <c r="U16" s="77"/>
      <c r="V16" s="77"/>
      <c r="W16" s="79"/>
    </row>
    <row r="17" spans="1:23" ht="12.75">
      <c r="A17" s="80" t="s">
        <v>13</v>
      </c>
      <c r="B17" s="4">
        <v>13.81366521099056</v>
      </c>
      <c r="C17" s="4">
        <v>16.973618715778997</v>
      </c>
      <c r="D17" s="4">
        <v>14.391289402915664</v>
      </c>
      <c r="E17" s="4">
        <v>12.789869069495492</v>
      </c>
      <c r="F17" s="4">
        <v>15.33957331836205</v>
      </c>
      <c r="G17" s="4">
        <v>13.374572520619592</v>
      </c>
      <c r="H17" s="81">
        <v>48.408222666909225</v>
      </c>
      <c r="N17" s="86"/>
      <c r="O17" s="86"/>
      <c r="P17" s="86"/>
      <c r="Q17" s="32"/>
      <c r="R17" s="86"/>
      <c r="S17" s="86"/>
      <c r="T17" s="32"/>
      <c r="U17" s="77"/>
      <c r="V17" s="77"/>
      <c r="W17" s="79"/>
    </row>
    <row r="18" spans="1:23" ht="12.75">
      <c r="A18" s="80" t="s">
        <v>14</v>
      </c>
      <c r="B18" s="4">
        <v>20.779020979020977</v>
      </c>
      <c r="C18" s="4">
        <v>15.035649377883406</v>
      </c>
      <c r="D18" s="4">
        <v>19.821457706920263</v>
      </c>
      <c r="E18" s="4">
        <v>19.212653299903074</v>
      </c>
      <c r="F18" s="4">
        <v>12.623928534545078</v>
      </c>
      <c r="G18" s="4">
        <v>17.652489163594566</v>
      </c>
      <c r="H18" s="81">
        <v>31.882790290837526</v>
      </c>
      <c r="N18" s="86"/>
      <c r="O18" s="36"/>
      <c r="P18" s="36"/>
      <c r="Q18" s="36"/>
      <c r="R18" s="36"/>
      <c r="S18" s="36"/>
      <c r="T18" s="36"/>
      <c r="U18" s="37"/>
      <c r="V18" s="37"/>
      <c r="W18" s="36"/>
    </row>
    <row r="19" spans="1:23" ht="12.75">
      <c r="A19" s="80" t="s">
        <v>15</v>
      </c>
      <c r="B19" s="4">
        <v>19.35982400659975</v>
      </c>
      <c r="C19" s="4">
        <v>18.435034192530246</v>
      </c>
      <c r="D19" s="4">
        <v>19.199890832177218</v>
      </c>
      <c r="E19" s="4">
        <v>17.245811965811967</v>
      </c>
      <c r="F19" s="4">
        <v>14.519624074795482</v>
      </c>
      <c r="G19" s="4">
        <v>16.648071235626354</v>
      </c>
      <c r="H19" s="81">
        <v>37.71196560783377</v>
      </c>
      <c r="N19" s="91"/>
      <c r="O19" s="92"/>
      <c r="P19" s="92"/>
      <c r="Q19" s="92"/>
      <c r="R19" s="92"/>
      <c r="S19" s="92"/>
      <c r="T19" s="92"/>
      <c r="U19" s="93"/>
      <c r="V19" s="93"/>
      <c r="W19" s="92"/>
    </row>
    <row r="20" spans="1:23" ht="12.75">
      <c r="A20" s="82"/>
      <c r="B20" s="4"/>
      <c r="C20" s="4"/>
      <c r="D20" s="4"/>
      <c r="E20" s="4"/>
      <c r="F20" s="4"/>
      <c r="G20" s="4"/>
      <c r="H20" s="81"/>
      <c r="N20" s="88"/>
      <c r="O20" s="88"/>
      <c r="P20" s="88"/>
      <c r="Q20" s="88"/>
      <c r="R20" s="88"/>
      <c r="S20" s="88"/>
      <c r="T20" s="88"/>
      <c r="U20" s="88"/>
      <c r="V20" s="88"/>
      <c r="W20" s="88"/>
    </row>
    <row r="21" spans="1:23" ht="12.75">
      <c r="A21" s="83" t="s">
        <v>16</v>
      </c>
      <c r="B21" s="84" t="s">
        <v>37</v>
      </c>
      <c r="C21" s="84" t="s">
        <v>37</v>
      </c>
      <c r="D21" s="84" t="s">
        <v>37</v>
      </c>
      <c r="E21" s="84" t="s">
        <v>37</v>
      </c>
      <c r="F21" s="84" t="s">
        <v>37</v>
      </c>
      <c r="G21" s="84" t="s">
        <v>37</v>
      </c>
      <c r="H21" s="85" t="s">
        <v>37</v>
      </c>
      <c r="N21" s="88"/>
      <c r="O21" s="88"/>
      <c r="P21" s="88"/>
      <c r="Q21" s="88"/>
      <c r="R21" s="88"/>
      <c r="S21" s="88"/>
      <c r="T21" s="88"/>
      <c r="U21" s="88"/>
      <c r="V21" s="88"/>
      <c r="W21" s="88"/>
    </row>
    <row r="22" spans="14:23" ht="12.75">
      <c r="N22" s="88"/>
      <c r="O22" s="88"/>
      <c r="P22" s="88"/>
      <c r="Q22" s="88"/>
      <c r="R22" s="88"/>
      <c r="S22" s="88"/>
      <c r="T22" s="88"/>
      <c r="U22" s="88"/>
      <c r="V22" s="88"/>
      <c r="W22" s="88"/>
    </row>
    <row r="23" spans="14:23" ht="12.75">
      <c r="N23" s="88"/>
      <c r="O23" s="88"/>
      <c r="P23" s="88"/>
      <c r="Q23" s="88"/>
      <c r="R23" s="88"/>
      <c r="S23" s="88"/>
      <c r="T23" s="88"/>
      <c r="U23" s="88"/>
      <c r="V23" s="88"/>
      <c r="W23" s="88"/>
    </row>
    <row r="24" spans="1:23" ht="12.75">
      <c r="A24" s="43" t="s">
        <v>38</v>
      </c>
      <c r="N24" s="88"/>
      <c r="O24" s="88"/>
      <c r="P24" s="88"/>
      <c r="Q24" s="88"/>
      <c r="R24" s="88"/>
      <c r="S24" s="88"/>
      <c r="T24" s="88"/>
      <c r="U24" s="88"/>
      <c r="V24" s="88"/>
      <c r="W24" s="88"/>
    </row>
    <row r="25" spans="14:23" ht="12.75">
      <c r="N25" s="88"/>
      <c r="O25" s="88"/>
      <c r="P25" s="88"/>
      <c r="Q25" s="88"/>
      <c r="R25" s="88"/>
      <c r="S25" s="88"/>
      <c r="T25" s="88"/>
      <c r="U25" s="88"/>
      <c r="V25" s="88"/>
      <c r="W25" s="88"/>
    </row>
    <row r="26" spans="14:23" ht="12.75">
      <c r="N26" s="88"/>
      <c r="O26" s="88"/>
      <c r="P26" s="88"/>
      <c r="Q26" s="88"/>
      <c r="R26" s="88"/>
      <c r="S26" s="88"/>
      <c r="T26" s="88"/>
      <c r="U26" s="88"/>
      <c r="V26" s="88"/>
      <c r="W26" s="88"/>
    </row>
    <row r="27" spans="1:23" ht="12.75">
      <c r="A27" s="6" t="s">
        <v>17</v>
      </c>
      <c r="N27" s="88"/>
      <c r="O27" s="88"/>
      <c r="P27" s="88"/>
      <c r="Q27" s="88"/>
      <c r="R27" s="88"/>
      <c r="S27" s="88"/>
      <c r="T27" s="88"/>
      <c r="U27" s="88"/>
      <c r="V27" s="88"/>
      <c r="W27" s="88"/>
    </row>
    <row r="28" spans="14:23" ht="12.75">
      <c r="N28" s="86"/>
      <c r="O28" s="90"/>
      <c r="P28" s="90"/>
      <c r="Q28" s="90"/>
      <c r="R28" s="90"/>
      <c r="S28" s="90"/>
      <c r="T28" s="90"/>
      <c r="U28" s="94"/>
      <c r="V28" s="49"/>
      <c r="W28" s="49"/>
    </row>
    <row r="29" spans="14:23" ht="12.75">
      <c r="N29" s="49"/>
      <c r="O29" s="26"/>
      <c r="P29" s="26"/>
      <c r="Q29" s="26"/>
      <c r="R29" s="26"/>
      <c r="S29" s="26"/>
      <c r="T29" s="26"/>
      <c r="U29" s="49"/>
      <c r="V29" s="49"/>
      <c r="W29" s="49"/>
    </row>
    <row r="30" spans="14:23" ht="12.75">
      <c r="N30" s="86"/>
      <c r="O30" s="27"/>
      <c r="P30" s="26"/>
      <c r="Q30" s="26"/>
      <c r="R30" s="27"/>
      <c r="S30" s="26"/>
      <c r="T30" s="26"/>
      <c r="U30" s="86"/>
      <c r="V30" s="86"/>
      <c r="W30" s="86"/>
    </row>
    <row r="31" spans="14:23" ht="12.75">
      <c r="N31" s="88"/>
      <c r="O31" s="75"/>
      <c r="P31" s="75"/>
      <c r="Q31" s="75"/>
      <c r="R31" s="75"/>
      <c r="S31" s="75"/>
      <c r="T31" s="75"/>
      <c r="U31" s="76"/>
      <c r="V31" s="76"/>
      <c r="W31" s="75"/>
    </row>
    <row r="32" spans="14:23" ht="12.75">
      <c r="N32" s="88"/>
      <c r="O32" s="75"/>
      <c r="P32" s="75"/>
      <c r="Q32" s="75"/>
      <c r="R32" s="75"/>
      <c r="S32" s="75"/>
      <c r="T32" s="75"/>
      <c r="U32" s="76"/>
      <c r="V32" s="76"/>
      <c r="W32" s="75"/>
    </row>
    <row r="33" spans="14:23" ht="12.75">
      <c r="N33" s="88"/>
      <c r="O33" s="75"/>
      <c r="P33" s="75"/>
      <c r="Q33" s="75"/>
      <c r="R33" s="75"/>
      <c r="S33" s="75"/>
      <c r="T33" s="75"/>
      <c r="U33" s="76"/>
      <c r="V33" s="76"/>
      <c r="W33" s="75"/>
    </row>
    <row r="34" spans="14:23" ht="12.75">
      <c r="N34" s="88"/>
      <c r="O34" s="75"/>
      <c r="P34" s="75"/>
      <c r="Q34" s="75"/>
      <c r="R34" s="75"/>
      <c r="S34" s="75"/>
      <c r="T34" s="75"/>
      <c r="U34" s="76"/>
      <c r="V34" s="76"/>
      <c r="W34" s="75"/>
    </row>
    <row r="35" spans="14:23" ht="12.75">
      <c r="N35" s="88"/>
      <c r="O35" s="75"/>
      <c r="P35" s="75"/>
      <c r="Q35" s="75"/>
      <c r="R35" s="75"/>
      <c r="S35" s="75"/>
      <c r="T35" s="75"/>
      <c r="U35" s="76"/>
      <c r="V35" s="76"/>
      <c r="W35" s="75"/>
    </row>
    <row r="36" spans="14:23" ht="12.75">
      <c r="N36" s="88"/>
      <c r="O36" s="75"/>
      <c r="P36" s="75"/>
      <c r="Q36" s="75"/>
      <c r="R36" s="75"/>
      <c r="S36" s="75"/>
      <c r="T36" s="75"/>
      <c r="U36" s="76"/>
      <c r="V36" s="76"/>
      <c r="W36" s="75"/>
    </row>
    <row r="37" spans="14:23" ht="12.75">
      <c r="N37" s="88"/>
      <c r="O37" s="75"/>
      <c r="P37" s="75"/>
      <c r="Q37" s="75"/>
      <c r="R37" s="75"/>
      <c r="S37" s="75"/>
      <c r="T37" s="75"/>
      <c r="U37" s="76"/>
      <c r="V37" s="76"/>
      <c r="W37" s="75"/>
    </row>
    <row r="38" spans="14:23" ht="12.75">
      <c r="N38" s="88"/>
      <c r="O38" s="75"/>
      <c r="P38" s="75"/>
      <c r="Q38" s="75"/>
      <c r="R38" s="75"/>
      <c r="S38" s="75"/>
      <c r="T38" s="75"/>
      <c r="U38" s="76"/>
      <c r="V38" s="76"/>
      <c r="W38" s="75"/>
    </row>
    <row r="39" spans="14:23" ht="12.75">
      <c r="N39" s="88"/>
      <c r="O39" s="75"/>
      <c r="P39" s="75"/>
      <c r="Q39" s="75"/>
      <c r="R39" s="75"/>
      <c r="S39" s="75"/>
      <c r="T39" s="75"/>
      <c r="U39" s="76"/>
      <c r="V39" s="76"/>
      <c r="W39" s="75"/>
    </row>
    <row r="40" spans="14:23" ht="12.75">
      <c r="N40" s="88"/>
      <c r="O40" s="75"/>
      <c r="P40" s="75"/>
      <c r="Q40" s="75"/>
      <c r="R40" s="75"/>
      <c r="S40" s="75"/>
      <c r="T40" s="75"/>
      <c r="U40" s="76"/>
      <c r="V40" s="76"/>
      <c r="W40" s="75"/>
    </row>
    <row r="41" spans="14:23" ht="12.75">
      <c r="N41" s="88"/>
      <c r="O41" s="75"/>
      <c r="P41" s="75"/>
      <c r="Q41" s="75"/>
      <c r="R41" s="75"/>
      <c r="S41" s="75"/>
      <c r="T41" s="75"/>
      <c r="U41" s="76"/>
      <c r="V41" s="76"/>
      <c r="W41" s="75"/>
    </row>
    <row r="42" spans="14:23" ht="12.75">
      <c r="N42" s="88"/>
      <c r="O42" s="75"/>
      <c r="P42" s="75"/>
      <c r="Q42" s="75"/>
      <c r="R42" s="75"/>
      <c r="S42" s="75"/>
      <c r="T42" s="75"/>
      <c r="U42" s="76"/>
      <c r="V42" s="76"/>
      <c r="W42" s="75"/>
    </row>
    <row r="43" spans="14:23" ht="12.75">
      <c r="N43" s="88"/>
      <c r="O43" s="75"/>
      <c r="P43" s="75"/>
      <c r="Q43" s="75"/>
      <c r="R43" s="75"/>
      <c r="S43" s="75"/>
      <c r="T43" s="75"/>
      <c r="U43" s="75"/>
      <c r="V43" s="75"/>
      <c r="W43" s="75"/>
    </row>
    <row r="44" spans="14:23" ht="12.75">
      <c r="N44" s="88"/>
      <c r="O44" s="95"/>
      <c r="P44" s="95"/>
      <c r="Q44" s="95"/>
      <c r="R44" s="95"/>
      <c r="S44" s="95"/>
      <c r="T44" s="95"/>
      <c r="U44" s="96"/>
      <c r="V44" s="96"/>
      <c r="W44" s="95"/>
    </row>
    <row r="45" spans="14:23" ht="12.75">
      <c r="N45" s="88"/>
      <c r="O45" s="88"/>
      <c r="P45" s="88"/>
      <c r="Q45" s="88"/>
      <c r="R45" s="88"/>
      <c r="S45" s="88"/>
      <c r="T45" s="88"/>
      <c r="U45" s="88"/>
      <c r="V45" s="88"/>
      <c r="W45" s="88"/>
    </row>
  </sheetData>
  <sheetProtection/>
  <mergeCells count="11">
    <mergeCell ref="W2:W4"/>
    <mergeCell ref="R28:T28"/>
    <mergeCell ref="N2:N4"/>
    <mergeCell ref="O2:Q2"/>
    <mergeCell ref="R2:T2"/>
    <mergeCell ref="U2:U4"/>
    <mergeCell ref="V2:V4"/>
    <mergeCell ref="B4:D4"/>
    <mergeCell ref="E4:G4"/>
    <mergeCell ref="H4:H6"/>
    <mergeCell ref="O28:Q2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46">
      <selection activeCell="B52" sqref="B52:H63"/>
    </sheetView>
  </sheetViews>
  <sheetFormatPr defaultColWidth="11.421875" defaultRowHeight="12.75"/>
  <sheetData>
    <row r="1" spans="1:12" ht="15.75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</row>
    <row r="2" spans="1:12" ht="15.75">
      <c r="A2" s="22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1"/>
    </row>
    <row r="3" spans="1:12" ht="15.75">
      <c r="A3" s="22"/>
      <c r="B3" s="23"/>
      <c r="C3" s="23"/>
      <c r="D3" s="23"/>
      <c r="E3" s="23"/>
      <c r="F3" s="23"/>
      <c r="G3" s="23"/>
      <c r="H3" s="23"/>
      <c r="I3" s="23"/>
      <c r="J3" s="23"/>
      <c r="K3" s="24"/>
      <c r="L3" s="24"/>
    </row>
    <row r="4" spans="1:12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>
      <c r="A5" s="73">
        <v>2018</v>
      </c>
      <c r="B5" s="72" t="s">
        <v>18</v>
      </c>
      <c r="C5" s="72"/>
      <c r="D5" s="72"/>
      <c r="E5" s="72" t="s">
        <v>19</v>
      </c>
      <c r="F5" s="72"/>
      <c r="G5" s="72"/>
      <c r="H5" s="64" t="s">
        <v>23</v>
      </c>
      <c r="I5" s="64" t="s">
        <v>24</v>
      </c>
      <c r="J5" s="67" t="s">
        <v>20</v>
      </c>
      <c r="K5" s="24"/>
      <c r="L5" s="24"/>
    </row>
    <row r="6" spans="1:12" ht="12.75">
      <c r="A6" s="74"/>
      <c r="B6" s="26" t="s">
        <v>0</v>
      </c>
      <c r="C6" s="26" t="s">
        <v>0</v>
      </c>
      <c r="D6" s="26" t="s">
        <v>25</v>
      </c>
      <c r="E6" s="26" t="s">
        <v>0</v>
      </c>
      <c r="F6" s="26" t="s">
        <v>0</v>
      </c>
      <c r="G6" s="26" t="s">
        <v>25</v>
      </c>
      <c r="H6" s="65"/>
      <c r="I6" s="65" t="s">
        <v>26</v>
      </c>
      <c r="J6" s="68" t="s">
        <v>27</v>
      </c>
      <c r="K6" s="24"/>
      <c r="L6" s="24"/>
    </row>
    <row r="7" spans="1:12" ht="12.75">
      <c r="A7" s="74"/>
      <c r="B7" s="27" t="s">
        <v>2</v>
      </c>
      <c r="C7" s="26" t="s">
        <v>3</v>
      </c>
      <c r="D7" s="26" t="s">
        <v>28</v>
      </c>
      <c r="E7" s="27" t="s">
        <v>2</v>
      </c>
      <c r="F7" s="26" t="s">
        <v>3</v>
      </c>
      <c r="G7" s="26" t="s">
        <v>29</v>
      </c>
      <c r="H7" s="65"/>
      <c r="I7" s="65" t="s">
        <v>30</v>
      </c>
      <c r="J7" s="68" t="s">
        <v>31</v>
      </c>
      <c r="K7" s="24"/>
      <c r="L7" s="24"/>
    </row>
    <row r="8" spans="1:12" ht="12.75">
      <c r="A8" s="7"/>
      <c r="B8" s="28"/>
      <c r="C8" s="28"/>
      <c r="D8" s="29"/>
      <c r="E8" s="28"/>
      <c r="F8" s="28"/>
      <c r="G8" s="29"/>
      <c r="H8" s="28"/>
      <c r="I8" s="28"/>
      <c r="J8" s="30"/>
      <c r="K8" s="24"/>
      <c r="L8" s="24"/>
    </row>
    <row r="9" spans="1:12" ht="12.75">
      <c r="A9" s="7" t="s">
        <v>4</v>
      </c>
      <c r="B9" s="31">
        <v>86057</v>
      </c>
      <c r="C9" s="31">
        <v>89965</v>
      </c>
      <c r="D9" s="32">
        <f>SUM(B9,C9)</f>
        <v>176022</v>
      </c>
      <c r="E9" s="31">
        <v>149169</v>
      </c>
      <c r="F9" s="31">
        <v>207092</v>
      </c>
      <c r="G9" s="32">
        <f>SUM(E9,F9)</f>
        <v>356261</v>
      </c>
      <c r="H9" s="33">
        <v>53.53</v>
      </c>
      <c r="I9" s="33">
        <v>2.02</v>
      </c>
      <c r="J9" s="34">
        <v>3321</v>
      </c>
      <c r="K9" s="35"/>
      <c r="L9" s="35"/>
    </row>
    <row r="10" spans="1:12" ht="12.75">
      <c r="A10" s="7" t="s">
        <v>5</v>
      </c>
      <c r="B10" s="31">
        <v>101601</v>
      </c>
      <c r="C10" s="31">
        <v>94904</v>
      </c>
      <c r="D10" s="32">
        <f aca="true" t="shared" si="0" ref="D10:D20">SUM(B10,C10)</f>
        <v>196505</v>
      </c>
      <c r="E10" s="31">
        <v>176233</v>
      </c>
      <c r="F10" s="31">
        <v>208342</v>
      </c>
      <c r="G10" s="32">
        <f aca="true" t="shared" si="1" ref="G10:G20">SUM(E10,F10)</f>
        <v>384575</v>
      </c>
      <c r="H10" s="33">
        <v>63.08</v>
      </c>
      <c r="I10" s="33">
        <v>1.96</v>
      </c>
      <c r="J10" s="34">
        <v>3406</v>
      </c>
      <c r="K10" s="24"/>
      <c r="L10" s="24"/>
    </row>
    <row r="11" spans="1:12" ht="12.75">
      <c r="A11" s="7" t="s">
        <v>6</v>
      </c>
      <c r="B11" s="31">
        <v>103016</v>
      </c>
      <c r="C11" s="31">
        <v>111436</v>
      </c>
      <c r="D11" s="32">
        <f t="shared" si="0"/>
        <v>214452</v>
      </c>
      <c r="E11" s="31">
        <v>196442</v>
      </c>
      <c r="F11" s="31">
        <v>256844</v>
      </c>
      <c r="G11" s="32">
        <f t="shared" si="1"/>
        <v>453286</v>
      </c>
      <c r="H11" s="33">
        <v>65.99</v>
      </c>
      <c r="I11" s="33">
        <v>2.11</v>
      </c>
      <c r="J11" s="34">
        <v>3505</v>
      </c>
      <c r="K11" s="24"/>
      <c r="L11" s="24"/>
    </row>
    <row r="12" spans="1:12" ht="12.75">
      <c r="A12" s="7" t="s">
        <v>7</v>
      </c>
      <c r="B12" s="31">
        <v>100013</v>
      </c>
      <c r="C12" s="31">
        <v>138343</v>
      </c>
      <c r="D12" s="32">
        <f t="shared" si="0"/>
        <v>238356</v>
      </c>
      <c r="E12" s="31">
        <v>189637</v>
      </c>
      <c r="F12" s="31">
        <v>314593</v>
      </c>
      <c r="G12" s="32">
        <f t="shared" si="1"/>
        <v>504230</v>
      </c>
      <c r="H12" s="33">
        <v>74.19</v>
      </c>
      <c r="I12" s="33">
        <v>2.12</v>
      </c>
      <c r="J12" s="34">
        <v>3786</v>
      </c>
      <c r="K12" s="24"/>
      <c r="L12" s="24"/>
    </row>
    <row r="13" spans="1:12" ht="12.75">
      <c r="A13" s="7" t="s">
        <v>8</v>
      </c>
      <c r="B13" s="31">
        <v>93252</v>
      </c>
      <c r="C13" s="31">
        <v>153843</v>
      </c>
      <c r="D13" s="32">
        <f t="shared" si="0"/>
        <v>247095</v>
      </c>
      <c r="E13" s="31">
        <v>169989</v>
      </c>
      <c r="F13" s="31">
        <v>353624</v>
      </c>
      <c r="G13" s="32">
        <f t="shared" si="1"/>
        <v>523613</v>
      </c>
      <c r="H13" s="33">
        <v>74.73</v>
      </c>
      <c r="I13" s="33">
        <v>2.12</v>
      </c>
      <c r="J13" s="34">
        <v>3742</v>
      </c>
      <c r="K13" s="24"/>
      <c r="L13" s="24"/>
    </row>
    <row r="14" spans="1:12" ht="12.75">
      <c r="A14" s="7" t="s">
        <v>9</v>
      </c>
      <c r="B14" s="31">
        <v>98175</v>
      </c>
      <c r="C14" s="31">
        <v>144236</v>
      </c>
      <c r="D14" s="32">
        <f t="shared" si="0"/>
        <v>242411</v>
      </c>
      <c r="E14" s="31">
        <v>163543</v>
      </c>
      <c r="F14" s="31">
        <v>314692</v>
      </c>
      <c r="G14" s="32">
        <f t="shared" si="1"/>
        <v>478235</v>
      </c>
      <c r="H14" s="33">
        <v>69.5</v>
      </c>
      <c r="I14" s="33">
        <v>1.97</v>
      </c>
      <c r="J14" s="34">
        <v>3668</v>
      </c>
      <c r="K14" s="24"/>
      <c r="L14" s="24"/>
    </row>
    <row r="15" spans="1:12" ht="12.75">
      <c r="A15" s="7" t="s">
        <v>10</v>
      </c>
      <c r="B15" s="31">
        <v>81291</v>
      </c>
      <c r="C15" s="31">
        <v>131903</v>
      </c>
      <c r="D15" s="32">
        <f t="shared" si="0"/>
        <v>213194</v>
      </c>
      <c r="E15" s="31">
        <v>138802</v>
      </c>
      <c r="F15" s="31">
        <v>289990</v>
      </c>
      <c r="G15" s="32">
        <f t="shared" si="1"/>
        <v>428792</v>
      </c>
      <c r="H15" s="33">
        <v>62.97</v>
      </c>
      <c r="I15" s="33">
        <v>2.01</v>
      </c>
      <c r="J15" s="34">
        <v>3461</v>
      </c>
      <c r="K15" s="24"/>
      <c r="L15" s="24"/>
    </row>
    <row r="16" spans="1:12" ht="12.75">
      <c r="A16" s="7" t="s">
        <v>11</v>
      </c>
      <c r="B16" s="31">
        <v>80860</v>
      </c>
      <c r="C16" s="31">
        <v>151631</v>
      </c>
      <c r="D16" s="32">
        <f t="shared" si="0"/>
        <v>232491</v>
      </c>
      <c r="E16" s="31">
        <v>146775</v>
      </c>
      <c r="F16" s="31">
        <v>325841</v>
      </c>
      <c r="G16" s="32">
        <f t="shared" si="1"/>
        <v>472616</v>
      </c>
      <c r="H16" s="33">
        <v>69.98</v>
      </c>
      <c r="I16" s="33">
        <v>2.03</v>
      </c>
      <c r="J16" s="34">
        <v>3342</v>
      </c>
      <c r="K16" s="24"/>
      <c r="L16" s="24"/>
    </row>
    <row r="17" spans="1:12" ht="12.75">
      <c r="A17" s="7" t="s">
        <v>12</v>
      </c>
      <c r="B17" s="31">
        <v>83334</v>
      </c>
      <c r="C17" s="31">
        <v>15610</v>
      </c>
      <c r="D17" s="32">
        <f t="shared" si="0"/>
        <v>98944</v>
      </c>
      <c r="E17" s="31">
        <v>154608</v>
      </c>
      <c r="F17" s="31">
        <v>356623</v>
      </c>
      <c r="G17" s="32">
        <f t="shared" si="1"/>
        <v>511231</v>
      </c>
      <c r="H17" s="33">
        <v>74.84</v>
      </c>
      <c r="I17" s="33">
        <v>2.13</v>
      </c>
      <c r="J17" s="34">
        <v>3681</v>
      </c>
      <c r="K17" s="24"/>
      <c r="L17" s="24"/>
    </row>
    <row r="18" spans="1:12" ht="12.75">
      <c r="A18" s="7" t="s">
        <v>13</v>
      </c>
      <c r="B18" s="31">
        <v>101950</v>
      </c>
      <c r="C18" s="31">
        <v>154643</v>
      </c>
      <c r="D18" s="32">
        <f t="shared" si="0"/>
        <v>256593</v>
      </c>
      <c r="E18" s="31">
        <v>189045</v>
      </c>
      <c r="F18" s="31">
        <v>347283</v>
      </c>
      <c r="G18" s="32">
        <f t="shared" si="1"/>
        <v>536328</v>
      </c>
      <c r="H18" s="33">
        <v>75.78</v>
      </c>
      <c r="I18" s="33">
        <v>2.09</v>
      </c>
      <c r="J18" s="34">
        <v>3836</v>
      </c>
      <c r="K18" s="24"/>
      <c r="L18" s="24"/>
    </row>
    <row r="19" spans="1:12" ht="12.75">
      <c r="A19" s="7" t="s">
        <v>14</v>
      </c>
      <c r="B19" s="31">
        <v>114437</v>
      </c>
      <c r="C19" s="31">
        <v>107494</v>
      </c>
      <c r="D19" s="32">
        <f t="shared" si="0"/>
        <v>221931</v>
      </c>
      <c r="E19" s="31">
        <v>206875</v>
      </c>
      <c r="F19" s="31">
        <v>251945</v>
      </c>
      <c r="G19" s="32">
        <f t="shared" si="1"/>
        <v>458820</v>
      </c>
      <c r="H19" s="33">
        <v>66.36</v>
      </c>
      <c r="I19" s="33">
        <v>2.07</v>
      </c>
      <c r="J19" s="34">
        <v>3730</v>
      </c>
      <c r="K19" s="24"/>
      <c r="L19" s="24"/>
    </row>
    <row r="20" spans="1:12" ht="12.75">
      <c r="A20" s="7" t="s">
        <v>15</v>
      </c>
      <c r="B20" s="31">
        <v>100569</v>
      </c>
      <c r="C20" s="31">
        <v>97170</v>
      </c>
      <c r="D20" s="32">
        <f t="shared" si="0"/>
        <v>197739</v>
      </c>
      <c r="E20" s="31">
        <v>184359</v>
      </c>
      <c r="F20" s="31">
        <v>234944</v>
      </c>
      <c r="G20" s="32">
        <f t="shared" si="1"/>
        <v>419303</v>
      </c>
      <c r="H20" s="33">
        <v>58.9</v>
      </c>
      <c r="I20" s="33">
        <v>2.12</v>
      </c>
      <c r="J20" s="34">
        <v>3671</v>
      </c>
      <c r="K20" s="24"/>
      <c r="L20" s="24"/>
    </row>
    <row r="21" spans="1:12" ht="12.75">
      <c r="A21" s="7"/>
      <c r="B21" s="36"/>
      <c r="C21" s="36"/>
      <c r="D21" s="36"/>
      <c r="E21" s="36"/>
      <c r="F21" s="36"/>
      <c r="G21" s="36"/>
      <c r="H21" s="37"/>
      <c r="I21" s="37"/>
      <c r="J21" s="38"/>
      <c r="K21" s="24"/>
      <c r="L21" s="24"/>
    </row>
    <row r="22" spans="1:12" ht="13.5" thickBot="1">
      <c r="A22" s="39" t="s">
        <v>16</v>
      </c>
      <c r="B22" s="40">
        <f aca="true" t="shared" si="2" ref="B22:G22">SUM(B9:B20)</f>
        <v>1144555</v>
      </c>
      <c r="C22" s="40">
        <f t="shared" si="2"/>
        <v>1391178</v>
      </c>
      <c r="D22" s="40">
        <f t="shared" si="2"/>
        <v>2535733</v>
      </c>
      <c r="E22" s="40">
        <f t="shared" si="2"/>
        <v>2065477</v>
      </c>
      <c r="F22" s="40">
        <f t="shared" si="2"/>
        <v>3461813</v>
      </c>
      <c r="G22" s="40">
        <f t="shared" si="2"/>
        <v>5527290</v>
      </c>
      <c r="H22" s="41">
        <f>AVERAGE(H9:H20)</f>
        <v>67.4875</v>
      </c>
      <c r="I22" s="41">
        <f>AVERAGE(I9:I20)</f>
        <v>2.0625000000000004</v>
      </c>
      <c r="J22" s="42">
        <f>AVERAGE(J9:J20)</f>
        <v>3595.75</v>
      </c>
      <c r="K22" s="24"/>
      <c r="L22" s="24"/>
    </row>
    <row r="25" spans="1:10" ht="15.75">
      <c r="A25" s="5" t="s">
        <v>32</v>
      </c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5.75">
      <c r="A26" s="44" t="s">
        <v>33</v>
      </c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12.75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ht="13.5" thickBot="1"/>
    <row r="29" spans="1:10" ht="12.75">
      <c r="A29" s="45"/>
      <c r="B29" s="72" t="s">
        <v>18</v>
      </c>
      <c r="C29" s="72"/>
      <c r="D29" s="72"/>
      <c r="E29" s="72" t="s">
        <v>19</v>
      </c>
      <c r="F29" s="72"/>
      <c r="G29" s="72"/>
      <c r="H29" s="46" t="s">
        <v>34</v>
      </c>
      <c r="I29" s="25" t="s">
        <v>26</v>
      </c>
      <c r="J29" s="47" t="s">
        <v>27</v>
      </c>
    </row>
    <row r="30" spans="1:10" ht="12.75">
      <c r="A30" s="48">
        <v>2018</v>
      </c>
      <c r="B30" s="26" t="s">
        <v>0</v>
      </c>
      <c r="C30" s="26" t="s">
        <v>0</v>
      </c>
      <c r="D30" s="26" t="s">
        <v>25</v>
      </c>
      <c r="E30" s="26" t="s">
        <v>0</v>
      </c>
      <c r="F30" s="26" t="s">
        <v>0</v>
      </c>
      <c r="G30" s="26" t="s">
        <v>25</v>
      </c>
      <c r="H30" s="49" t="s">
        <v>35</v>
      </c>
      <c r="I30" s="49" t="s">
        <v>36</v>
      </c>
      <c r="J30" s="50" t="s">
        <v>31</v>
      </c>
    </row>
    <row r="31" spans="1:10" ht="12.75">
      <c r="A31" s="51"/>
      <c r="B31" s="52" t="s">
        <v>2</v>
      </c>
      <c r="C31" s="53" t="s">
        <v>3</v>
      </c>
      <c r="D31" s="53" t="s">
        <v>28</v>
      </c>
      <c r="E31" s="52" t="s">
        <v>2</v>
      </c>
      <c r="F31" s="53" t="s">
        <v>3</v>
      </c>
      <c r="G31" s="53" t="s">
        <v>29</v>
      </c>
      <c r="H31" s="51"/>
      <c r="I31" s="51"/>
      <c r="J31" s="54"/>
    </row>
    <row r="32" spans="1:10" ht="12.75">
      <c r="A32" s="7"/>
      <c r="B32" s="26"/>
      <c r="C32" s="26"/>
      <c r="D32" s="26"/>
      <c r="E32" s="26"/>
      <c r="F32" s="26"/>
      <c r="G32" s="26"/>
      <c r="H32" s="26"/>
      <c r="I32" s="26"/>
      <c r="J32" s="55"/>
    </row>
    <row r="33" spans="1:10" ht="12.75">
      <c r="A33" s="7" t="s">
        <v>4</v>
      </c>
      <c r="B33" s="31">
        <v>511537</v>
      </c>
      <c r="C33" s="31">
        <v>401303</v>
      </c>
      <c r="D33" s="31">
        <f>SUM(B33+C33)</f>
        <v>912840</v>
      </c>
      <c r="E33" s="31">
        <v>997507</v>
      </c>
      <c r="F33" s="31">
        <v>1129956</v>
      </c>
      <c r="G33" s="31">
        <f>SUM(E33+F33)</f>
        <v>2127463</v>
      </c>
      <c r="H33" s="33">
        <v>37.81</v>
      </c>
      <c r="I33" s="33">
        <v>2.33</v>
      </c>
      <c r="J33" s="34">
        <v>21690</v>
      </c>
    </row>
    <row r="34" spans="1:10" ht="12.75">
      <c r="A34" s="7" t="s">
        <v>5</v>
      </c>
      <c r="B34" s="31">
        <v>657824</v>
      </c>
      <c r="C34" s="31">
        <v>456137</v>
      </c>
      <c r="D34" s="31">
        <f aca="true" t="shared" si="3" ref="D34:D44">SUM(B34+C34)</f>
        <v>1113961</v>
      </c>
      <c r="E34" s="31">
        <v>1272306</v>
      </c>
      <c r="F34" s="31">
        <v>1307936</v>
      </c>
      <c r="G34" s="31">
        <f aca="true" t="shared" si="4" ref="G34:G44">SUM(E34+F34)</f>
        <v>2580242</v>
      </c>
      <c r="H34" s="33">
        <v>44.54</v>
      </c>
      <c r="I34" s="33">
        <v>2.32</v>
      </c>
      <c r="J34" s="34">
        <v>24846</v>
      </c>
    </row>
    <row r="35" spans="1:10" ht="12.75">
      <c r="A35" s="7" t="s">
        <v>6</v>
      </c>
      <c r="B35" s="31">
        <v>782158</v>
      </c>
      <c r="C35" s="31">
        <v>613758</v>
      </c>
      <c r="D35" s="31">
        <f t="shared" si="3"/>
        <v>1395916</v>
      </c>
      <c r="E35" s="31">
        <v>1860174</v>
      </c>
      <c r="F35" s="31">
        <v>1890010</v>
      </c>
      <c r="G35" s="31">
        <f t="shared" si="4"/>
        <v>3750184</v>
      </c>
      <c r="H35" s="33">
        <v>48.94</v>
      </c>
      <c r="I35" s="33">
        <v>2.69</v>
      </c>
      <c r="J35" s="34">
        <v>30457</v>
      </c>
    </row>
    <row r="36" spans="1:10" ht="12.75">
      <c r="A36" s="7" t="s">
        <v>7</v>
      </c>
      <c r="B36" s="31">
        <v>795272</v>
      </c>
      <c r="C36" s="31">
        <v>863922</v>
      </c>
      <c r="D36" s="31">
        <f t="shared" si="3"/>
        <v>1659194</v>
      </c>
      <c r="E36" s="31">
        <v>1907120</v>
      </c>
      <c r="F36" s="31">
        <v>2547950</v>
      </c>
      <c r="G36" s="31">
        <f t="shared" si="4"/>
        <v>4455070</v>
      </c>
      <c r="H36" s="33">
        <v>53.39</v>
      </c>
      <c r="I36" s="33">
        <v>2.69</v>
      </c>
      <c r="J36" s="34">
        <v>35521</v>
      </c>
    </row>
    <row r="37" spans="1:10" ht="12.75">
      <c r="A37" s="7" t="s">
        <v>8</v>
      </c>
      <c r="B37" s="31">
        <v>818631</v>
      </c>
      <c r="C37" s="31">
        <v>1006793</v>
      </c>
      <c r="D37" s="31">
        <f t="shared" si="3"/>
        <v>1825424</v>
      </c>
      <c r="E37" s="31">
        <v>1804934</v>
      </c>
      <c r="F37" s="31">
        <v>3225254</v>
      </c>
      <c r="G37" s="31">
        <f t="shared" si="4"/>
        <v>5030188</v>
      </c>
      <c r="H37" s="33">
        <v>54.34</v>
      </c>
      <c r="I37" s="33">
        <v>2.76</v>
      </c>
      <c r="J37" s="34">
        <v>39837</v>
      </c>
    </row>
    <row r="38" spans="1:10" ht="12.75">
      <c r="A38" s="7" t="s">
        <v>9</v>
      </c>
      <c r="B38" s="31">
        <v>956832</v>
      </c>
      <c r="C38" s="31">
        <v>938731</v>
      </c>
      <c r="D38" s="31">
        <f t="shared" si="3"/>
        <v>1895563</v>
      </c>
      <c r="E38" s="31">
        <v>2266790</v>
      </c>
      <c r="F38" s="31">
        <v>3291517</v>
      </c>
      <c r="G38" s="31">
        <f t="shared" si="4"/>
        <v>5558307</v>
      </c>
      <c r="H38" s="33">
        <v>59.82</v>
      </c>
      <c r="I38" s="33">
        <v>2.93</v>
      </c>
      <c r="J38" s="34">
        <v>43304</v>
      </c>
    </row>
    <row r="39" spans="1:10" ht="12.75">
      <c r="A39" s="7" t="s">
        <v>10</v>
      </c>
      <c r="B39" s="31">
        <v>1078462</v>
      </c>
      <c r="C39" s="31">
        <v>863870</v>
      </c>
      <c r="D39" s="31">
        <f t="shared" si="3"/>
        <v>1942332</v>
      </c>
      <c r="E39" s="31">
        <v>3398832</v>
      </c>
      <c r="F39" s="31">
        <v>3179938</v>
      </c>
      <c r="G39" s="31">
        <f t="shared" si="4"/>
        <v>6578770</v>
      </c>
      <c r="H39" s="33">
        <v>66.67</v>
      </c>
      <c r="I39" s="33">
        <v>3.39</v>
      </c>
      <c r="J39" s="34">
        <v>45850</v>
      </c>
    </row>
    <row r="40" spans="1:10" ht="12.75">
      <c r="A40" s="7" t="s">
        <v>11</v>
      </c>
      <c r="B40" s="31">
        <v>1280548</v>
      </c>
      <c r="C40" s="31">
        <v>905928</v>
      </c>
      <c r="D40" s="31">
        <f t="shared" si="3"/>
        <v>2186476</v>
      </c>
      <c r="E40" s="31">
        <v>4100949</v>
      </c>
      <c r="F40" s="31">
        <v>3168539</v>
      </c>
      <c r="G40" s="31">
        <f t="shared" si="4"/>
        <v>7269488</v>
      </c>
      <c r="H40" s="33">
        <v>72.55</v>
      </c>
      <c r="I40" s="33">
        <v>3.32</v>
      </c>
      <c r="J40" s="34">
        <v>46833</v>
      </c>
    </row>
    <row r="41" spans="1:10" ht="12.75">
      <c r="A41" s="7" t="s">
        <v>12</v>
      </c>
      <c r="B41" s="31">
        <v>920117</v>
      </c>
      <c r="C41" s="31">
        <v>1008693</v>
      </c>
      <c r="D41" s="31">
        <f t="shared" si="3"/>
        <v>1928810</v>
      </c>
      <c r="E41" s="31">
        <v>2399575</v>
      </c>
      <c r="F41" s="31">
        <v>3541523</v>
      </c>
      <c r="G41" s="31">
        <f t="shared" si="4"/>
        <v>5941098</v>
      </c>
      <c r="H41" s="33">
        <v>64.04</v>
      </c>
      <c r="I41" s="33">
        <v>3.08</v>
      </c>
      <c r="J41" s="34">
        <v>44585</v>
      </c>
    </row>
    <row r="42" spans="1:10" ht="12.75">
      <c r="A42" s="7" t="s">
        <v>13</v>
      </c>
      <c r="B42" s="31">
        <v>796078</v>
      </c>
      <c r="C42" s="31">
        <v>947239</v>
      </c>
      <c r="D42" s="31">
        <f t="shared" si="3"/>
        <v>1743317</v>
      </c>
      <c r="E42" s="31">
        <v>1732580</v>
      </c>
      <c r="F42" s="31">
        <v>3145089</v>
      </c>
      <c r="G42" s="31">
        <f t="shared" si="4"/>
        <v>4877669</v>
      </c>
      <c r="H42" s="33">
        <v>55.79</v>
      </c>
      <c r="I42" s="33">
        <v>2.8</v>
      </c>
      <c r="J42" s="34">
        <v>38333</v>
      </c>
    </row>
    <row r="43" spans="1:10" ht="12.75">
      <c r="A43" s="7" t="s">
        <v>14</v>
      </c>
      <c r="B43" s="31">
        <v>649264</v>
      </c>
      <c r="C43" s="31">
        <v>500354</v>
      </c>
      <c r="D43" s="31">
        <f t="shared" si="3"/>
        <v>1149618</v>
      </c>
      <c r="E43" s="31">
        <v>1282819</v>
      </c>
      <c r="F43" s="31">
        <v>1446777</v>
      </c>
      <c r="G43" s="31">
        <f t="shared" si="4"/>
        <v>2729596</v>
      </c>
      <c r="H43" s="33">
        <v>45.4</v>
      </c>
      <c r="I43" s="33">
        <v>2.37</v>
      </c>
      <c r="J43" s="34">
        <v>25940</v>
      </c>
    </row>
    <row r="44" spans="1:10" ht="12.75">
      <c r="A44" s="7" t="s">
        <v>15</v>
      </c>
      <c r="B44" s="31">
        <v>644900</v>
      </c>
      <c r="C44" s="31">
        <v>417170</v>
      </c>
      <c r="D44" s="31">
        <f t="shared" si="3"/>
        <v>1062070</v>
      </c>
      <c r="E44" s="31">
        <v>1285456</v>
      </c>
      <c r="F44" s="31">
        <v>1090512</v>
      </c>
      <c r="G44" s="31">
        <f t="shared" si="4"/>
        <v>2375968</v>
      </c>
      <c r="H44" s="33">
        <v>41.2</v>
      </c>
      <c r="I44" s="33">
        <v>2.24</v>
      </c>
      <c r="J44" s="34">
        <v>23619</v>
      </c>
    </row>
    <row r="45" spans="1:10" ht="12.75">
      <c r="A45" s="7"/>
      <c r="B45" s="56"/>
      <c r="C45" s="56"/>
      <c r="D45" s="56"/>
      <c r="E45" s="56"/>
      <c r="F45" s="56"/>
      <c r="G45" s="56"/>
      <c r="H45" s="57"/>
      <c r="I45" s="57"/>
      <c r="J45" s="34"/>
    </row>
    <row r="46" spans="1:10" ht="13.5" thickBot="1">
      <c r="A46" s="39" t="s">
        <v>16</v>
      </c>
      <c r="B46" s="58">
        <f aca="true" t="shared" si="5" ref="B46:G46">SUM(B33:B44)</f>
        <v>9891623</v>
      </c>
      <c r="C46" s="58">
        <f t="shared" si="5"/>
        <v>8923898</v>
      </c>
      <c r="D46" s="58">
        <f t="shared" si="5"/>
        <v>18815521</v>
      </c>
      <c r="E46" s="58">
        <f t="shared" si="5"/>
        <v>24309042</v>
      </c>
      <c r="F46" s="58">
        <f t="shared" si="5"/>
        <v>28965001</v>
      </c>
      <c r="G46" s="58">
        <f t="shared" si="5"/>
        <v>53274043</v>
      </c>
      <c r="H46" s="59">
        <f>AVERAGE(H33:H44)</f>
        <v>53.70750000000001</v>
      </c>
      <c r="I46" s="59">
        <f>AVERAGE(I33:I44)</f>
        <v>2.7433333333333336</v>
      </c>
      <c r="J46" s="60">
        <f>AVERAGE(J33:J44)</f>
        <v>35067.916666666664</v>
      </c>
    </row>
    <row r="48" spans="1:8" ht="12.75">
      <c r="A48" s="14"/>
      <c r="B48" s="66" t="s">
        <v>18</v>
      </c>
      <c r="C48" s="66"/>
      <c r="D48" s="66"/>
      <c r="E48" s="66" t="s">
        <v>19</v>
      </c>
      <c r="F48" s="66"/>
      <c r="G48" s="66"/>
      <c r="H48" s="69" t="s">
        <v>20</v>
      </c>
    </row>
    <row r="49" spans="1:8" ht="12.75">
      <c r="A49" s="15">
        <v>2018</v>
      </c>
      <c r="B49" s="2" t="s">
        <v>0</v>
      </c>
      <c r="C49" s="2" t="s">
        <v>0</v>
      </c>
      <c r="D49" s="2" t="s">
        <v>1</v>
      </c>
      <c r="E49" s="2" t="s">
        <v>0</v>
      </c>
      <c r="F49" s="2" t="s">
        <v>0</v>
      </c>
      <c r="G49" s="2" t="s">
        <v>1</v>
      </c>
      <c r="H49" s="70"/>
    </row>
    <row r="50" spans="1:8" ht="12.75">
      <c r="A50" s="16"/>
      <c r="B50" s="17" t="s">
        <v>2</v>
      </c>
      <c r="C50" s="18" t="s">
        <v>3</v>
      </c>
      <c r="D50" s="18"/>
      <c r="E50" s="17" t="s">
        <v>2</v>
      </c>
      <c r="F50" s="18" t="s">
        <v>3</v>
      </c>
      <c r="G50" s="18"/>
      <c r="H50" s="71"/>
    </row>
    <row r="51" spans="1:8" ht="12.75">
      <c r="A51" s="9"/>
      <c r="B51" s="3"/>
      <c r="C51" s="2"/>
      <c r="D51" s="2"/>
      <c r="E51" s="3"/>
      <c r="F51" s="2"/>
      <c r="G51" s="2"/>
      <c r="H51" s="8"/>
    </row>
    <row r="52" spans="1:8" ht="12.75">
      <c r="A52" s="7" t="s">
        <v>4</v>
      </c>
      <c r="B52" s="4">
        <f aca="true" t="shared" si="6" ref="B52:G52">B9/B33*100</f>
        <v>16.82322099867654</v>
      </c>
      <c r="C52" s="4">
        <f t="shared" si="6"/>
        <v>22.41822263975101</v>
      </c>
      <c r="D52" s="4">
        <f t="shared" si="6"/>
        <v>19.282897331405284</v>
      </c>
      <c r="E52" s="4">
        <f t="shared" si="6"/>
        <v>14.954180772666255</v>
      </c>
      <c r="F52" s="4">
        <f t="shared" si="6"/>
        <v>18.32743929852136</v>
      </c>
      <c r="G52" s="4">
        <f t="shared" si="6"/>
        <v>16.74581414576893</v>
      </c>
      <c r="H52" s="4">
        <f>J9/J33*100</f>
        <v>15.311203319502075</v>
      </c>
    </row>
    <row r="53" spans="1:8" ht="12.75">
      <c r="A53" s="7" t="s">
        <v>5</v>
      </c>
      <c r="B53" s="4">
        <f aca="true" t="shared" si="7" ref="B53:G63">B10/B34*100</f>
        <v>15.445012647759887</v>
      </c>
      <c r="C53" s="4">
        <f t="shared" si="7"/>
        <v>20.80602976737252</v>
      </c>
      <c r="D53" s="4">
        <f t="shared" si="7"/>
        <v>17.64020463912112</v>
      </c>
      <c r="E53" s="4">
        <f t="shared" si="7"/>
        <v>13.851463405815897</v>
      </c>
      <c r="F53" s="4">
        <f t="shared" si="7"/>
        <v>15.929066865657035</v>
      </c>
      <c r="G53" s="4">
        <f t="shared" si="7"/>
        <v>14.904609722653921</v>
      </c>
      <c r="H53" s="4">
        <f aca="true" t="shared" si="8" ref="H53:H63">J10/J34*100</f>
        <v>13.70844401513322</v>
      </c>
    </row>
    <row r="54" spans="1:8" ht="12.75">
      <c r="A54" s="7" t="s">
        <v>6</v>
      </c>
      <c r="B54" s="4">
        <f t="shared" si="7"/>
        <v>13.170740438632603</v>
      </c>
      <c r="C54" s="4">
        <f t="shared" si="7"/>
        <v>18.156341750331563</v>
      </c>
      <c r="D54" s="4">
        <f t="shared" si="7"/>
        <v>15.362815527581889</v>
      </c>
      <c r="E54" s="4">
        <f t="shared" si="7"/>
        <v>10.560409940145385</v>
      </c>
      <c r="F54" s="4">
        <f t="shared" si="7"/>
        <v>13.589557727207794</v>
      </c>
      <c r="G54" s="4">
        <f t="shared" si="7"/>
        <v>12.087033596218212</v>
      </c>
      <c r="H54" s="4">
        <f t="shared" si="8"/>
        <v>11.508027711199396</v>
      </c>
    </row>
    <row r="55" spans="1:8" ht="12.75">
      <c r="A55" s="7" t="s">
        <v>7</v>
      </c>
      <c r="B55" s="4">
        <f t="shared" si="7"/>
        <v>12.575948857749298</v>
      </c>
      <c r="C55" s="4">
        <f t="shared" si="7"/>
        <v>16.013366947479053</v>
      </c>
      <c r="D55" s="4">
        <f t="shared" si="7"/>
        <v>14.365770368022062</v>
      </c>
      <c r="E55" s="4">
        <f t="shared" si="7"/>
        <v>9.943632283233358</v>
      </c>
      <c r="F55" s="4">
        <f t="shared" si="7"/>
        <v>12.346906336466573</v>
      </c>
      <c r="G55" s="4">
        <f t="shared" si="7"/>
        <v>11.318116213662186</v>
      </c>
      <c r="H55" s="4">
        <f t="shared" si="8"/>
        <v>10.658483713859408</v>
      </c>
    </row>
    <row r="56" spans="1:8" ht="12.75">
      <c r="A56" s="7" t="s">
        <v>8</v>
      </c>
      <c r="B56" s="4">
        <f t="shared" si="7"/>
        <v>11.391212890789623</v>
      </c>
      <c r="C56" s="4">
        <f t="shared" si="7"/>
        <v>15.280499566445139</v>
      </c>
      <c r="D56" s="4">
        <f t="shared" si="7"/>
        <v>13.536307181235701</v>
      </c>
      <c r="E56" s="4">
        <f t="shared" si="7"/>
        <v>9.418017500916932</v>
      </c>
      <c r="F56" s="4">
        <f t="shared" si="7"/>
        <v>10.964221732613927</v>
      </c>
      <c r="G56" s="4">
        <f t="shared" si="7"/>
        <v>10.409412133303963</v>
      </c>
      <c r="H56" s="4">
        <f t="shared" si="8"/>
        <v>9.39327760624545</v>
      </c>
    </row>
    <row r="57" spans="1:8" ht="12.75">
      <c r="A57" s="7" t="s">
        <v>9</v>
      </c>
      <c r="B57" s="4">
        <f t="shared" si="7"/>
        <v>10.260421892244405</v>
      </c>
      <c r="C57" s="4">
        <f t="shared" si="7"/>
        <v>15.364998066538762</v>
      </c>
      <c r="D57" s="4">
        <f t="shared" si="7"/>
        <v>12.788337818368475</v>
      </c>
      <c r="E57" s="4">
        <f t="shared" si="7"/>
        <v>7.214739786217515</v>
      </c>
      <c r="F57" s="4">
        <f t="shared" si="7"/>
        <v>9.560698000344523</v>
      </c>
      <c r="G57" s="4">
        <f t="shared" si="7"/>
        <v>8.603968798412897</v>
      </c>
      <c r="H57" s="4">
        <f t="shared" si="8"/>
        <v>8.470349159430999</v>
      </c>
    </row>
    <row r="58" spans="1:8" ht="12.75">
      <c r="A58" s="7" t="s">
        <v>10</v>
      </c>
      <c r="B58" s="4">
        <f t="shared" si="7"/>
        <v>7.537678657198862</v>
      </c>
      <c r="C58" s="4">
        <f t="shared" si="7"/>
        <v>15.268848322085498</v>
      </c>
      <c r="D58" s="4">
        <f t="shared" si="7"/>
        <v>10.976187387120225</v>
      </c>
      <c r="E58" s="4">
        <f t="shared" si="7"/>
        <v>4.083814675158996</v>
      </c>
      <c r="F58" s="4">
        <f t="shared" si="7"/>
        <v>9.119360188783556</v>
      </c>
      <c r="G58" s="4">
        <f t="shared" si="7"/>
        <v>6.517814120268682</v>
      </c>
      <c r="H58" s="4">
        <f t="shared" si="8"/>
        <v>7.548527808069792</v>
      </c>
    </row>
    <row r="59" spans="1:8" ht="12.75">
      <c r="A59" s="7" t="s">
        <v>11</v>
      </c>
      <c r="B59" s="4">
        <f t="shared" si="7"/>
        <v>6.314484111489768</v>
      </c>
      <c r="C59" s="4">
        <f t="shared" si="7"/>
        <v>16.737643609646682</v>
      </c>
      <c r="D59" s="4">
        <f t="shared" si="7"/>
        <v>10.633137523576751</v>
      </c>
      <c r="E59" s="4">
        <f t="shared" si="7"/>
        <v>3.579049629732045</v>
      </c>
      <c r="F59" s="4">
        <f t="shared" si="7"/>
        <v>10.2836354547001</v>
      </c>
      <c r="G59" s="4">
        <f t="shared" si="7"/>
        <v>6.50136570828647</v>
      </c>
      <c r="H59" s="4">
        <f t="shared" si="8"/>
        <v>7.135993850490039</v>
      </c>
    </row>
    <row r="60" spans="1:8" ht="12.75">
      <c r="A60" s="7" t="s">
        <v>12</v>
      </c>
      <c r="B60" s="4">
        <f t="shared" si="7"/>
        <v>9.05689167790618</v>
      </c>
      <c r="C60" s="4">
        <f t="shared" si="7"/>
        <v>1.5475471724300656</v>
      </c>
      <c r="D60" s="4">
        <f t="shared" si="7"/>
        <v>5.129795054982087</v>
      </c>
      <c r="E60" s="4">
        <f t="shared" si="7"/>
        <v>6.443140972880615</v>
      </c>
      <c r="F60" s="4">
        <f t="shared" si="7"/>
        <v>10.069763771123327</v>
      </c>
      <c r="G60" s="4">
        <f t="shared" si="7"/>
        <v>8.604991871872842</v>
      </c>
      <c r="H60" s="4">
        <f t="shared" si="8"/>
        <v>8.256139957384772</v>
      </c>
    </row>
    <row r="61" spans="1:8" ht="12.75">
      <c r="A61" s="7" t="s">
        <v>13</v>
      </c>
      <c r="B61" s="4">
        <f t="shared" si="7"/>
        <v>12.806534033097257</v>
      </c>
      <c r="C61" s="4">
        <f t="shared" si="7"/>
        <v>16.325658044062795</v>
      </c>
      <c r="D61" s="4">
        <f t="shared" si="7"/>
        <v>14.718665624209482</v>
      </c>
      <c r="E61" s="4">
        <f t="shared" si="7"/>
        <v>10.911184476330098</v>
      </c>
      <c r="F61" s="4">
        <f t="shared" si="7"/>
        <v>11.042072259322392</v>
      </c>
      <c r="G61" s="4">
        <f t="shared" si="7"/>
        <v>10.99558006088564</v>
      </c>
      <c r="H61" s="4">
        <f t="shared" si="8"/>
        <v>10.00704353950904</v>
      </c>
    </row>
    <row r="62" spans="1:8" ht="12.75">
      <c r="A62" s="7" t="s">
        <v>14</v>
      </c>
      <c r="B62" s="4">
        <f t="shared" si="7"/>
        <v>17.62564996673156</v>
      </c>
      <c r="C62" s="4">
        <f t="shared" si="7"/>
        <v>21.483589618550067</v>
      </c>
      <c r="D62" s="4">
        <f t="shared" si="7"/>
        <v>19.304760363877392</v>
      </c>
      <c r="E62" s="4">
        <f t="shared" si="7"/>
        <v>16.126593073535705</v>
      </c>
      <c r="F62" s="4">
        <f t="shared" si="7"/>
        <v>17.41422485980908</v>
      </c>
      <c r="G62" s="4">
        <f t="shared" si="7"/>
        <v>16.80908090428034</v>
      </c>
      <c r="H62" s="4">
        <f t="shared" si="8"/>
        <v>14.379336931380108</v>
      </c>
    </row>
    <row r="63" spans="1:8" ht="12.75">
      <c r="A63" s="7" t="s">
        <v>15</v>
      </c>
      <c r="B63" s="4">
        <f t="shared" si="7"/>
        <v>15.594510776864631</v>
      </c>
      <c r="C63" s="4">
        <f t="shared" si="7"/>
        <v>23.292662463743795</v>
      </c>
      <c r="D63" s="4">
        <f t="shared" si="7"/>
        <v>18.618264332859415</v>
      </c>
      <c r="E63" s="4">
        <f t="shared" si="7"/>
        <v>14.341914464594666</v>
      </c>
      <c r="F63" s="4">
        <f t="shared" si="7"/>
        <v>21.544375486010242</v>
      </c>
      <c r="G63" s="4">
        <f t="shared" si="7"/>
        <v>17.647670338994466</v>
      </c>
      <c r="H63" s="4">
        <f t="shared" si="8"/>
        <v>15.542571658410601</v>
      </c>
    </row>
    <row r="64" spans="1:8" ht="12.75">
      <c r="A64" s="9"/>
      <c r="B64" s="4"/>
      <c r="C64" s="4"/>
      <c r="D64" s="4"/>
      <c r="E64" s="4"/>
      <c r="F64" s="4"/>
      <c r="G64" s="4"/>
      <c r="H64" s="10"/>
    </row>
    <row r="65" spans="1:8" ht="13.5" thickBot="1">
      <c r="A65" s="11" t="s">
        <v>16</v>
      </c>
      <c r="B65" s="12">
        <f>AVERAGE(B52:B63)</f>
        <v>12.383525579095052</v>
      </c>
      <c r="C65" s="12">
        <f aca="true" t="shared" si="9" ref="C65:H65">AVERAGE(C52:C63)</f>
        <v>16.891283997369747</v>
      </c>
      <c r="D65" s="12">
        <f t="shared" si="9"/>
        <v>14.363095262696655</v>
      </c>
      <c r="E65" s="12">
        <f t="shared" si="9"/>
        <v>10.11901174843562</v>
      </c>
      <c r="F65" s="12">
        <f t="shared" si="9"/>
        <v>13.349276831713325</v>
      </c>
      <c r="G65" s="12">
        <f t="shared" si="9"/>
        <v>11.762121467884045</v>
      </c>
      <c r="H65" s="13">
        <f t="shared" si="9"/>
        <v>10.99328327255124</v>
      </c>
    </row>
  </sheetData>
  <sheetProtection/>
  <mergeCells count="11">
    <mergeCell ref="A5:A7"/>
    <mergeCell ref="B5:D5"/>
    <mergeCell ref="E5:G5"/>
    <mergeCell ref="H5:H7"/>
    <mergeCell ref="E48:G48"/>
    <mergeCell ref="I5:I7"/>
    <mergeCell ref="J5:J7"/>
    <mergeCell ref="H48:H50"/>
    <mergeCell ref="B29:D29"/>
    <mergeCell ref="E29:G29"/>
    <mergeCell ref="B48:D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María del Rocío Lugo Martín</cp:lastModifiedBy>
  <cp:lastPrinted>2015-08-05T11:10:19Z</cp:lastPrinted>
  <dcterms:created xsi:type="dcterms:W3CDTF">2009-07-31T07:49:03Z</dcterms:created>
  <dcterms:modified xsi:type="dcterms:W3CDTF">2022-02-07T09:23:52Z</dcterms:modified>
  <cp:category/>
  <cp:version/>
  <cp:contentType/>
  <cp:contentStatus/>
</cp:coreProperties>
</file>