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<sst xmlns="http://schemas.openxmlformats.org/spreadsheetml/2006/main" count="26" uniqueCount="26">
  <si>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B3</t>
  </si>
  <si>
    <t>C1</t>
  </si>
  <si>
    <t>C2</t>
  </si>
  <si>
    <t>C3</t>
  </si>
  <si>
    <t>C4</t>
  </si>
  <si>
    <t>E</t>
  </si>
  <si>
    <t>N</t>
  </si>
  <si>
    <t>Línea</t>
  </si>
  <si>
    <t>Vueltas reales</t>
  </si>
  <si>
    <t>Velocidad comercial</t>
  </si>
  <si>
    <t>Kms.</t>
  </si>
  <si>
    <t>Viajeros</t>
  </si>
  <si>
    <t>B4</t>
  </si>
  <si>
    <t>Total TUSSAM</t>
  </si>
  <si>
    <t>Total General</t>
  </si>
  <si>
    <t>EA</t>
  </si>
  <si>
    <t>T1</t>
  </si>
  <si>
    <t>16+C6</t>
  </si>
  <si>
    <t>FUENTE: Transportes Urbanos de Sevilla S.A.M. (TUSSAM)</t>
  </si>
  <si>
    <t>Total Contratadas</t>
  </si>
  <si>
    <t>Viajeros/km</t>
  </si>
  <si>
    <t>Viajeros/vuelta</t>
  </si>
  <si>
    <t>LE</t>
  </si>
  <si>
    <t>29+39</t>
  </si>
  <si>
    <t>LN</t>
  </si>
  <si>
    <t>8.5.2. INFORME RESUMEN DE EXPLOTACIÓN. AÑO 2020.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</si>
</sst>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"/>
    <numFmt numFmtId="166" formatCode="#,##0;[Red]#,##0"/>
    <numFmt numFmtId="167" formatCode="0.0"/>
    <numFmt numFmtId="168" formatCode="#,##0.00;[Red]#,##0.00"/>
    <numFmt numFmtId="169" formatCode="0.000000000"/>
    <numFmt numFmtId="170" formatCode="0.0000000000"/>
    <numFmt numFmtId="171" formatCode="0.0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_-* #,##0.000\ _€_-;\-* #,##0.000\ _€_-;_-* &quot;-&quot;??\ _€_-;_-@_-"/>
    <numFmt numFmtId="178" formatCode="_-* #,##0.0\ _€_-;\-* #,##0.0\ _€_-;_-* &quot;-&quot;??\ _€_-;_-@_-"/>
    <numFmt numFmtId="179" formatCode="_-* #,##0\ _€_-;\-* #,##0\ _€_-;_-* &quot;-&quot;??\ _€_-;_-@_-"/>
    <numFmt numFmtId="180" formatCode="[$-C0A]dddd\,\ dd&quot; de &quot;mmmm&quot; de &quot;yyyy"/>
  </numFmts>
  <fonts count="42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9" fontId="3" fillId="0" borderId="0" xfId="48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="90" zoomScaleNormal="90" zoomScalePageLayoutView="0" workbookViewId="0" topLeftCell="A1">
      <selection activeCell="I12" sqref="I12"/>
    </sheetView>
  </sheetViews>
  <sheetFormatPr defaultColWidth="11.421875" defaultRowHeight="12.75"/>
  <cols>
    <col min="1" max="1" width="13.7109375" style="14" customWidth="1"/>
    <col min="2" max="2" width="16.140625" style="2" customWidth="1"/>
    <col min="3" max="3" width="12.28125" style="2" customWidth="1"/>
    <col min="4" max="4" width="17.00390625" style="0" customWidth="1"/>
    <col min="5" max="5" width="15.7109375" style="3" customWidth="1"/>
    <col min="6" max="6" width="13.8515625" style="0" customWidth="1"/>
    <col min="7" max="7" width="16.00390625" style="0" bestFit="1" customWidth="1"/>
    <col min="11" max="11" width="12.7109375" style="0" bestFit="1" customWidth="1"/>
  </cols>
  <sheetData>
    <row r="1" spans="1:5" ht="15.75">
      <c r="A1" s="1" t="s">
        <v>25</v>
      </c>
      <c r="B1" s="28"/>
      <c r="C1" s="28"/>
      <c r="D1" s="29"/>
      <c r="E1" s="30"/>
    </row>
    <row r="2" ht="12.75">
      <c r="A2" s="4"/>
    </row>
    <row r="3" ht="12.75">
      <c r="A3" s="5"/>
    </row>
    <row r="4" spans="1:7" ht="12.75" customHeight="1">
      <c r="A4" s="45" t="s">
        <v>7</v>
      </c>
      <c r="B4" s="46" t="s">
        <v>8</v>
      </c>
      <c r="C4" s="47" t="s">
        <v>9</v>
      </c>
      <c r="D4" s="48" t="s">
        <v>10</v>
      </c>
      <c r="E4" s="48" t="s">
        <v>11</v>
      </c>
      <c r="F4" s="49" t="s">
        <v>20</v>
      </c>
      <c r="G4" s="50" t="s">
        <v>21</v>
      </c>
    </row>
    <row r="5" spans="1:7" ht="12.75" customHeight="1">
      <c r="A5" s="51"/>
      <c r="B5" s="37"/>
      <c r="C5" s="31"/>
      <c r="D5" s="32"/>
      <c r="E5" s="32"/>
      <c r="F5" s="42"/>
      <c r="G5" s="52"/>
    </row>
    <row r="6" spans="1:7" s="6" customFormat="1" ht="12.75" customHeight="1">
      <c r="A6" s="51"/>
      <c r="B6" s="37"/>
      <c r="C6" s="31"/>
      <c r="D6" s="32"/>
      <c r="E6" s="32"/>
      <c r="F6" s="42"/>
      <c r="G6" s="52"/>
    </row>
    <row r="7" spans="1:7" ht="15.75" customHeight="1">
      <c r="A7" s="53">
        <v>1</v>
      </c>
      <c r="B7" s="24">
        <v>33236.62</v>
      </c>
      <c r="C7" s="25">
        <v>11.48957316818796</v>
      </c>
      <c r="D7" s="26">
        <v>524391.0131399996</v>
      </c>
      <c r="E7" s="26">
        <v>1652145</v>
      </c>
      <c r="F7" s="27">
        <v>3.1505974713546774</v>
      </c>
      <c r="G7" s="54">
        <v>49.708574457932244</v>
      </c>
    </row>
    <row r="8" spans="1:7" ht="15.75" customHeight="1">
      <c r="A8" s="53">
        <v>2</v>
      </c>
      <c r="B8" s="24">
        <v>44896</v>
      </c>
      <c r="C8" s="25">
        <v>12.14155203772979</v>
      </c>
      <c r="D8" s="26">
        <v>898117.4035000135</v>
      </c>
      <c r="E8" s="26">
        <v>4390570</v>
      </c>
      <c r="F8" s="27">
        <v>4.888637034411875</v>
      </c>
      <c r="G8" s="54">
        <v>97.79423556664291</v>
      </c>
    </row>
    <row r="9" spans="1:7" ht="15.75" customHeight="1">
      <c r="A9" s="53">
        <v>3</v>
      </c>
      <c r="B9" s="24">
        <v>22585.91</v>
      </c>
      <c r="C9" s="25">
        <v>14.5879281045952</v>
      </c>
      <c r="D9" s="26">
        <v>892507.5304699842</v>
      </c>
      <c r="E9" s="26">
        <v>1785340</v>
      </c>
      <c r="F9" s="27">
        <v>2.0003640743063094</v>
      </c>
      <c r="G9" s="54">
        <v>79.04662685718662</v>
      </c>
    </row>
    <row r="10" spans="1:7" ht="15.75" customHeight="1">
      <c r="A10" s="53">
        <v>5</v>
      </c>
      <c r="B10" s="24">
        <v>28697.35</v>
      </c>
      <c r="C10" s="25">
        <v>12.72598410314725</v>
      </c>
      <c r="D10" s="26">
        <v>553537.8037000007</v>
      </c>
      <c r="E10" s="26">
        <v>1486643</v>
      </c>
      <c r="F10" s="27">
        <v>2.6857117798691696</v>
      </c>
      <c r="G10" s="54">
        <v>51.804190979306455</v>
      </c>
    </row>
    <row r="11" spans="1:7" s="6" customFormat="1" ht="15.75" customHeight="1">
      <c r="A11" s="53">
        <v>6</v>
      </c>
      <c r="B11" s="24">
        <v>28027.28</v>
      </c>
      <c r="C11" s="25">
        <v>12.07852396763178</v>
      </c>
      <c r="D11" s="26">
        <v>604058.9413599934</v>
      </c>
      <c r="E11" s="26">
        <v>1747544</v>
      </c>
      <c r="F11" s="27">
        <v>2.8930024544716377</v>
      </c>
      <c r="G11" s="54">
        <v>62.351537502033736</v>
      </c>
    </row>
    <row r="12" spans="1:7" ht="15.75" customHeight="1">
      <c r="A12" s="53">
        <v>10</v>
      </c>
      <c r="B12" s="24">
        <v>32683.06</v>
      </c>
      <c r="C12" s="25">
        <v>12.05689255828694</v>
      </c>
      <c r="D12" s="26">
        <v>345037.7610799999</v>
      </c>
      <c r="E12" s="26">
        <v>1108305</v>
      </c>
      <c r="F12" s="27">
        <v>3.212126685876072</v>
      </c>
      <c r="G12" s="54">
        <v>33.91068645347161</v>
      </c>
    </row>
    <row r="13" spans="1:7" s="6" customFormat="1" ht="15.75" customHeight="1">
      <c r="A13" s="53">
        <v>11</v>
      </c>
      <c r="B13" s="24">
        <v>25899.69</v>
      </c>
      <c r="C13" s="25">
        <v>10.67990480781743</v>
      </c>
      <c r="D13" s="26">
        <v>176453.9212299999</v>
      </c>
      <c r="E13" s="26">
        <v>450752</v>
      </c>
      <c r="F13" s="27">
        <v>2.5545025968137294</v>
      </c>
      <c r="G13" s="54">
        <v>17.403760431109408</v>
      </c>
    </row>
    <row r="14" spans="1:7" s="6" customFormat="1" ht="15.75" customHeight="1">
      <c r="A14" s="53">
        <v>12</v>
      </c>
      <c r="B14" s="24">
        <v>41887.46000000001</v>
      </c>
      <c r="C14" s="25">
        <v>11.15632544354644</v>
      </c>
      <c r="D14" s="26">
        <v>474559.6276000048</v>
      </c>
      <c r="E14" s="26">
        <v>1471841</v>
      </c>
      <c r="F14" s="27">
        <v>3.101488020469749</v>
      </c>
      <c r="G14" s="54">
        <v>35.13798640452297</v>
      </c>
    </row>
    <row r="15" spans="1:7" s="6" customFormat="1" ht="15.75" customHeight="1">
      <c r="A15" s="53">
        <v>13</v>
      </c>
      <c r="B15" s="24">
        <v>45952.4</v>
      </c>
      <c r="C15" s="25">
        <v>12.5042812326184</v>
      </c>
      <c r="D15" s="26">
        <v>732878.4239000108</v>
      </c>
      <c r="E15" s="26">
        <v>2219131</v>
      </c>
      <c r="F15" s="27">
        <v>3.027966068629637</v>
      </c>
      <c r="G15" s="54">
        <v>48.291949930797955</v>
      </c>
    </row>
    <row r="16" spans="1:7" s="6" customFormat="1" ht="15.75" customHeight="1">
      <c r="A16" s="53">
        <v>14</v>
      </c>
      <c r="B16" s="24">
        <v>24127.58</v>
      </c>
      <c r="C16" s="25">
        <v>10.87534174365376</v>
      </c>
      <c r="D16" s="26">
        <v>170326.4485399996</v>
      </c>
      <c r="E16" s="26">
        <v>482348</v>
      </c>
      <c r="F16" s="27">
        <v>2.831903113900276</v>
      </c>
      <c r="G16" s="54">
        <v>19.991561524197618</v>
      </c>
    </row>
    <row r="17" spans="1:7" ht="15.75" customHeight="1">
      <c r="A17" s="53">
        <v>15</v>
      </c>
      <c r="B17" s="24">
        <v>23690.3</v>
      </c>
      <c r="C17" s="25">
        <v>10.90980885056648</v>
      </c>
      <c r="D17" s="26">
        <v>191371.6844999993</v>
      </c>
      <c r="E17" s="26">
        <v>513500</v>
      </c>
      <c r="F17" s="27">
        <v>2.6832600723645816</v>
      </c>
      <c r="G17" s="54">
        <v>21.675538089429008</v>
      </c>
    </row>
    <row r="18" spans="1:7" ht="15.75" customHeight="1">
      <c r="A18" s="53">
        <v>20</v>
      </c>
      <c r="B18" s="24">
        <v>23783.85</v>
      </c>
      <c r="C18" s="25">
        <v>12.03414139378143</v>
      </c>
      <c r="D18" s="26">
        <v>259114.8002</v>
      </c>
      <c r="E18" s="26">
        <v>517894</v>
      </c>
      <c r="F18" s="27">
        <v>1.9987048196407886</v>
      </c>
      <c r="G18" s="54">
        <v>21.775028012706102</v>
      </c>
    </row>
    <row r="19" spans="1:7" ht="15.75" customHeight="1">
      <c r="A19" s="53">
        <v>21</v>
      </c>
      <c r="B19" s="24">
        <v>26134.46</v>
      </c>
      <c r="C19" s="25">
        <v>11.81679736626718</v>
      </c>
      <c r="D19" s="26">
        <v>404970.5083400008</v>
      </c>
      <c r="E19" s="26">
        <v>896918</v>
      </c>
      <c r="F19" s="27">
        <v>2.2147736230880675</v>
      </c>
      <c r="G19" s="54">
        <v>34.31936225198454</v>
      </c>
    </row>
    <row r="20" spans="1:7" ht="15.75" customHeight="1">
      <c r="A20" s="53">
        <v>22</v>
      </c>
      <c r="B20" s="24">
        <v>25561.56</v>
      </c>
      <c r="C20" s="25">
        <v>15.96208555566369</v>
      </c>
      <c r="D20" s="26">
        <v>580029.9456799963</v>
      </c>
      <c r="E20" s="26">
        <v>1039683</v>
      </c>
      <c r="F20" s="27">
        <v>1.7924643507519786</v>
      </c>
      <c r="G20" s="54">
        <v>40.673691277058204</v>
      </c>
    </row>
    <row r="21" spans="1:7" ht="15.75" customHeight="1">
      <c r="A21" s="53">
        <v>24</v>
      </c>
      <c r="B21" s="24">
        <v>29956.62</v>
      </c>
      <c r="C21" s="25">
        <v>11.83155754457838</v>
      </c>
      <c r="D21" s="26">
        <v>428524.6980799998</v>
      </c>
      <c r="E21" s="26">
        <v>1266272</v>
      </c>
      <c r="F21" s="27">
        <v>2.9549568687021255</v>
      </c>
      <c r="G21" s="54">
        <v>42.27018936048192</v>
      </c>
    </row>
    <row r="22" spans="1:7" ht="15.75" customHeight="1">
      <c r="A22" s="53">
        <v>25</v>
      </c>
      <c r="B22" s="24">
        <v>28894.15</v>
      </c>
      <c r="C22" s="25">
        <v>12.38638082096389</v>
      </c>
      <c r="D22" s="26">
        <v>285315.6992499995</v>
      </c>
      <c r="E22" s="26">
        <v>648019</v>
      </c>
      <c r="F22" s="27">
        <v>2.2712349923380573</v>
      </c>
      <c r="G22" s="54">
        <v>22.427342558960895</v>
      </c>
    </row>
    <row r="23" spans="1:7" ht="15.75" customHeight="1">
      <c r="A23" s="53">
        <v>26</v>
      </c>
      <c r="B23" s="24">
        <v>31983.85</v>
      </c>
      <c r="C23" s="25">
        <v>11.88444415034648</v>
      </c>
      <c r="D23" s="26">
        <v>269623.2163500011</v>
      </c>
      <c r="E23" s="26">
        <v>782300</v>
      </c>
      <c r="F23" s="27">
        <v>2.901456375271805</v>
      </c>
      <c r="G23" s="54">
        <v>24.459219262221403</v>
      </c>
    </row>
    <row r="24" spans="1:7" ht="15.75" customHeight="1">
      <c r="A24" s="53">
        <v>27</v>
      </c>
      <c r="B24" s="24">
        <v>40640.86</v>
      </c>
      <c r="C24" s="25">
        <v>13.5543662007934</v>
      </c>
      <c r="D24" s="26">
        <v>832297.7239399984</v>
      </c>
      <c r="E24" s="26">
        <v>2461144</v>
      </c>
      <c r="F24" s="27">
        <v>2.957047615544636</v>
      </c>
      <c r="G24" s="54">
        <v>60.55836416847478</v>
      </c>
    </row>
    <row r="25" spans="1:7" ht="15.75" customHeight="1">
      <c r="A25" s="53">
        <v>28</v>
      </c>
      <c r="B25" s="24">
        <v>35875.07</v>
      </c>
      <c r="C25" s="25">
        <v>16.3417619768788</v>
      </c>
      <c r="D25" s="26">
        <v>704946.0256300045</v>
      </c>
      <c r="E25" s="26">
        <v>1299313</v>
      </c>
      <c r="F25" s="27">
        <v>1.8431382726625272</v>
      </c>
      <c r="G25" s="54">
        <v>36.21771330341655</v>
      </c>
    </row>
    <row r="26" spans="1:7" ht="15.75" customHeight="1">
      <c r="A26" s="53">
        <v>30</v>
      </c>
      <c r="B26" s="24">
        <v>21656.5</v>
      </c>
      <c r="C26" s="25">
        <v>12.07335765293612</v>
      </c>
      <c r="D26" s="26">
        <v>202814.5400000005</v>
      </c>
      <c r="E26" s="26">
        <v>399970</v>
      </c>
      <c r="F26" s="27">
        <v>1.972097266793589</v>
      </c>
      <c r="G26" s="54">
        <v>18.46881998476208</v>
      </c>
    </row>
    <row r="27" spans="1:7" ht="15.75" customHeight="1">
      <c r="A27" s="53">
        <v>31</v>
      </c>
      <c r="B27" s="24">
        <v>19932.9</v>
      </c>
      <c r="C27" s="25">
        <v>12.21038601395594</v>
      </c>
      <c r="D27" s="26">
        <v>238312.1796000006</v>
      </c>
      <c r="E27" s="26">
        <v>359685</v>
      </c>
      <c r="F27" s="27">
        <v>1.509301793150983</v>
      </c>
      <c r="G27" s="54">
        <v>18.044790271360412</v>
      </c>
    </row>
    <row r="28" spans="1:7" ht="15.75" customHeight="1">
      <c r="A28" s="53">
        <v>32</v>
      </c>
      <c r="B28" s="24">
        <v>39269.87</v>
      </c>
      <c r="C28" s="25">
        <v>11.39836714660237</v>
      </c>
      <c r="D28" s="26">
        <v>619354.7854000049</v>
      </c>
      <c r="E28" s="26">
        <v>2207723</v>
      </c>
      <c r="F28" s="27">
        <v>3.5645530672281174</v>
      </c>
      <c r="G28" s="54">
        <v>56.219259192862104</v>
      </c>
    </row>
    <row r="29" spans="1:7" ht="15.75" customHeight="1">
      <c r="A29" s="53">
        <v>34</v>
      </c>
      <c r="B29" s="24">
        <v>26719.6</v>
      </c>
      <c r="C29" s="25">
        <v>13.64733486218508</v>
      </c>
      <c r="D29" s="26">
        <v>365809.0319999997</v>
      </c>
      <c r="E29" s="26">
        <v>448305</v>
      </c>
      <c r="F29" s="27">
        <v>1.2255164875207356</v>
      </c>
      <c r="G29" s="54">
        <v>16.77813290618123</v>
      </c>
    </row>
    <row r="30" spans="1:7" ht="15.75" customHeight="1">
      <c r="A30" s="53">
        <v>35</v>
      </c>
      <c r="B30" s="24">
        <v>6477.26</v>
      </c>
      <c r="C30" s="25">
        <v>14.26451384782221</v>
      </c>
      <c r="D30" s="26">
        <v>81289.61299999987</v>
      </c>
      <c r="E30" s="26">
        <v>179656</v>
      </c>
      <c r="F30" s="27">
        <v>2.2100732599132966</v>
      </c>
      <c r="G30" s="54">
        <v>27.736419411911825</v>
      </c>
    </row>
    <row r="31" spans="1:7" ht="15.75" customHeight="1">
      <c r="A31" s="53">
        <v>37</v>
      </c>
      <c r="B31" s="24">
        <v>30727.11</v>
      </c>
      <c r="C31" s="25">
        <v>14.6002404298954</v>
      </c>
      <c r="D31" s="26">
        <v>626903.3715499969</v>
      </c>
      <c r="E31" s="26">
        <v>1181642</v>
      </c>
      <c r="F31" s="27">
        <v>1.8848869756090656</v>
      </c>
      <c r="G31" s="54">
        <v>38.45600839128704</v>
      </c>
    </row>
    <row r="32" spans="1:7" ht="15.75" customHeight="1">
      <c r="A32" s="53">
        <v>38</v>
      </c>
      <c r="B32" s="24">
        <v>9831.6</v>
      </c>
      <c r="C32" s="25">
        <v>13.44851694353172</v>
      </c>
      <c r="D32" s="26">
        <v>147104.5085000001</v>
      </c>
      <c r="E32" s="26">
        <v>157367</v>
      </c>
      <c r="F32" s="27">
        <v>1.0697632696961146</v>
      </c>
      <c r="G32" s="54">
        <v>16.006245168639897</v>
      </c>
    </row>
    <row r="33" spans="1:7" ht="15.75" customHeight="1">
      <c r="A33" s="53">
        <v>40</v>
      </c>
      <c r="B33" s="24">
        <v>22609.1</v>
      </c>
      <c r="C33" s="25">
        <v>11.83639113667538</v>
      </c>
      <c r="D33" s="26">
        <v>182650.0739999992</v>
      </c>
      <c r="E33" s="26">
        <v>307132</v>
      </c>
      <c r="F33" s="27">
        <v>1.6815323053195224</v>
      </c>
      <c r="G33" s="54">
        <v>13.584441662870262</v>
      </c>
    </row>
    <row r="34" spans="1:7" ht="15.75" customHeight="1">
      <c r="A34" s="53">
        <v>41</v>
      </c>
      <c r="B34" s="24">
        <v>20179.26</v>
      </c>
      <c r="C34" s="25">
        <v>14.96144089764413</v>
      </c>
      <c r="D34" s="26">
        <v>268892.7011600015</v>
      </c>
      <c r="E34" s="26">
        <v>283801</v>
      </c>
      <c r="F34" s="27">
        <v>1.0554433005272519</v>
      </c>
      <c r="G34" s="54">
        <v>14.063994418031188</v>
      </c>
    </row>
    <row r="35" spans="1:7" ht="15.75" customHeight="1">
      <c r="A35" s="53">
        <v>43</v>
      </c>
      <c r="B35" s="24">
        <v>23969.09</v>
      </c>
      <c r="C35" s="25">
        <v>11.34464099042238</v>
      </c>
      <c r="D35" s="26">
        <v>192694.1726499994</v>
      </c>
      <c r="E35" s="26">
        <v>382857</v>
      </c>
      <c r="F35" s="27">
        <v>1.9868634050257625</v>
      </c>
      <c r="G35" s="54">
        <v>15.972946824430965</v>
      </c>
    </row>
    <row r="36" spans="1:7" ht="15.75" customHeight="1">
      <c r="A36" s="53">
        <v>52</v>
      </c>
      <c r="B36" s="24">
        <v>23102.51</v>
      </c>
      <c r="C36" s="25">
        <v>12.8117847405838</v>
      </c>
      <c r="D36" s="26">
        <v>339377.5156499998</v>
      </c>
      <c r="E36" s="26">
        <v>699222</v>
      </c>
      <c r="F36" s="27">
        <v>2.06030737970605</v>
      </c>
      <c r="G36" s="54">
        <v>30.266061999323885</v>
      </c>
    </row>
    <row r="37" spans="1:7" ht="15.75" customHeight="1">
      <c r="A37" s="53">
        <v>53</v>
      </c>
      <c r="B37" s="24">
        <v>830</v>
      </c>
      <c r="C37" s="25">
        <v>22.89406172515057</v>
      </c>
      <c r="D37" s="26">
        <v>20036.19600000003</v>
      </c>
      <c r="E37" s="26">
        <v>5445</v>
      </c>
      <c r="F37" s="27">
        <v>0.271758172060205</v>
      </c>
      <c r="G37" s="54">
        <v>6.5602409638554215</v>
      </c>
    </row>
    <row r="38" spans="1:7" ht="15.75" customHeight="1">
      <c r="A38" s="53" t="s">
        <v>0</v>
      </c>
      <c r="B38" s="24">
        <v>9298.220000000001</v>
      </c>
      <c r="C38" s="25">
        <v>13.86224796106471</v>
      </c>
      <c r="D38" s="26">
        <v>100315.8208400001</v>
      </c>
      <c r="E38" s="26">
        <v>107415</v>
      </c>
      <c r="F38" s="27">
        <v>1.0707682905902032</v>
      </c>
      <c r="G38" s="54">
        <v>11.552211068355017</v>
      </c>
    </row>
    <row r="39" spans="1:7" ht="15.75" customHeight="1">
      <c r="A39" s="53" t="s">
        <v>12</v>
      </c>
      <c r="B39" s="24">
        <v>17003.51</v>
      </c>
      <c r="C39" s="25">
        <v>15.3945462438461</v>
      </c>
      <c r="D39" s="26">
        <v>523204.5906800015</v>
      </c>
      <c r="E39" s="26">
        <v>702361</v>
      </c>
      <c r="F39" s="27">
        <v>1.3424213252547184</v>
      </c>
      <c r="G39" s="54">
        <v>41.30682429686577</v>
      </c>
    </row>
    <row r="40" spans="1:7" ht="15.75" customHeight="1">
      <c r="A40" s="53" t="s">
        <v>1</v>
      </c>
      <c r="B40" s="24">
        <v>39077.56</v>
      </c>
      <c r="C40" s="25">
        <v>13.22867340002385</v>
      </c>
      <c r="D40" s="26">
        <v>570428.8633600045</v>
      </c>
      <c r="E40" s="26">
        <v>1790249</v>
      </c>
      <c r="F40" s="27">
        <v>3.138426392828149</v>
      </c>
      <c r="G40" s="54">
        <v>45.81271195028554</v>
      </c>
    </row>
    <row r="41" spans="1:7" ht="15.75" customHeight="1">
      <c r="A41" s="53" t="s">
        <v>2</v>
      </c>
      <c r="B41" s="24">
        <v>38797.53</v>
      </c>
      <c r="C41" s="25">
        <v>12.50186305880407</v>
      </c>
      <c r="D41" s="26">
        <v>561477.9228400012</v>
      </c>
      <c r="E41" s="26">
        <v>1803855</v>
      </c>
      <c r="F41" s="27">
        <v>3.2126908763855826</v>
      </c>
      <c r="G41" s="54">
        <v>46.494068050208355</v>
      </c>
    </row>
    <row r="42" spans="1:7" ht="15.75" customHeight="1">
      <c r="A42" s="53" t="s">
        <v>3</v>
      </c>
      <c r="B42" s="24">
        <v>39762.37</v>
      </c>
      <c r="C42" s="25">
        <v>12.06535363251551</v>
      </c>
      <c r="D42" s="26">
        <v>339105.5715500002</v>
      </c>
      <c r="E42" s="26">
        <v>1164041</v>
      </c>
      <c r="F42" s="27">
        <v>3.4326802555302907</v>
      </c>
      <c r="G42" s="54">
        <v>29.27494010040146</v>
      </c>
    </row>
    <row r="43" spans="1:7" ht="15.75" customHeight="1">
      <c r="A43" s="53" t="s">
        <v>4</v>
      </c>
      <c r="B43" s="24">
        <v>36175.7</v>
      </c>
      <c r="C43" s="25">
        <v>11.39867106942015</v>
      </c>
      <c r="D43" s="26">
        <v>282838.1889000002</v>
      </c>
      <c r="E43" s="26">
        <v>842767</v>
      </c>
      <c r="F43" s="27">
        <v>2.9796789580560046</v>
      </c>
      <c r="G43" s="54">
        <v>23.296494608259138</v>
      </c>
    </row>
    <row r="44" spans="1:7" ht="15.75" customHeight="1">
      <c r="A44" s="53" t="s">
        <v>15</v>
      </c>
      <c r="B44" s="24">
        <v>19319.2</v>
      </c>
      <c r="C44" s="25">
        <v>19.80746065923274</v>
      </c>
      <c r="D44" s="26">
        <v>605125.2519000041</v>
      </c>
      <c r="E44" s="26">
        <v>393409</v>
      </c>
      <c r="F44" s="27">
        <v>0.6501282152161949</v>
      </c>
      <c r="G44" s="54">
        <v>20.363627893494552</v>
      </c>
    </row>
    <row r="45" spans="1:7" ht="15.75" customHeight="1">
      <c r="A45" s="53" t="s">
        <v>22</v>
      </c>
      <c r="B45" s="24">
        <v>16167.6</v>
      </c>
      <c r="C45" s="25">
        <v>15.61876113040329</v>
      </c>
      <c r="D45" s="26">
        <v>314977.4644000022</v>
      </c>
      <c r="E45" s="26">
        <v>504648</v>
      </c>
      <c r="F45" s="27">
        <v>1.602171764768313</v>
      </c>
      <c r="G45" s="54">
        <v>31.213538187486083</v>
      </c>
    </row>
    <row r="46" spans="1:7" ht="15.75" customHeight="1">
      <c r="A46" s="53" t="s">
        <v>24</v>
      </c>
      <c r="B46" s="24">
        <v>17293.6</v>
      </c>
      <c r="C46" s="25">
        <v>13.62695033066742</v>
      </c>
      <c r="D46" s="26">
        <v>282559.3119999981</v>
      </c>
      <c r="E46" s="26">
        <v>756061</v>
      </c>
      <c r="F46" s="27">
        <v>2.6757603373553125</v>
      </c>
      <c r="G46" s="54">
        <v>43.719121524725914</v>
      </c>
    </row>
    <row r="47" spans="1:7" ht="15.75" customHeight="1">
      <c r="A47" s="53" t="s">
        <v>5</v>
      </c>
      <c r="B47" s="24">
        <v>4940</v>
      </c>
      <c r="C47" s="25">
        <v>15.11796882874133</v>
      </c>
      <c r="D47" s="26">
        <v>49498.79999999999</v>
      </c>
      <c r="E47" s="26">
        <v>18259</v>
      </c>
      <c r="F47" s="27">
        <v>0.36887762935667134</v>
      </c>
      <c r="G47" s="54">
        <v>3.6961538461538463</v>
      </c>
    </row>
    <row r="48" spans="1:7" ht="15.75" customHeight="1">
      <c r="A48" s="53" t="s">
        <v>6</v>
      </c>
      <c r="B48" s="24">
        <v>9563.5</v>
      </c>
      <c r="C48" s="25">
        <v>16.16233759627222</v>
      </c>
      <c r="D48" s="26">
        <v>158858</v>
      </c>
      <c r="E48" s="26">
        <v>150845</v>
      </c>
      <c r="F48" s="27">
        <v>0.9495587254025608</v>
      </c>
      <c r="G48" s="54">
        <v>15.772991059758457</v>
      </c>
    </row>
    <row r="49" spans="1:7" ht="15.75" customHeight="1">
      <c r="A49" s="53" t="s">
        <v>16</v>
      </c>
      <c r="B49" s="24">
        <v>34141.09</v>
      </c>
      <c r="C49" s="25">
        <v>8.752495019985279</v>
      </c>
      <c r="D49" s="26">
        <v>150391.3211300007</v>
      </c>
      <c r="E49" s="26">
        <v>1577104</v>
      </c>
      <c r="F49" s="27">
        <v>10.486668965669407</v>
      </c>
      <c r="G49" s="54">
        <v>46.19372140725443</v>
      </c>
    </row>
    <row r="50" spans="1:7" ht="15.75" customHeight="1">
      <c r="A50" s="53"/>
      <c r="B50" s="24"/>
      <c r="C50" s="25"/>
      <c r="D50" s="26"/>
      <c r="E50" s="26"/>
      <c r="F50" s="27"/>
      <c r="G50" s="54"/>
    </row>
    <row r="51" spans="1:7" ht="15.75" customHeight="1">
      <c r="A51" s="55" t="s">
        <v>13</v>
      </c>
      <c r="B51" s="33">
        <f>SUM(B7:B50)</f>
        <v>1121358.75</v>
      </c>
      <c r="C51" s="34">
        <v>13.04</v>
      </c>
      <c r="D51" s="35">
        <f>SUM(D7:D50)</f>
        <v>16552082.973600024</v>
      </c>
      <c r="E51" s="36">
        <f>SUM(E7:E50)</f>
        <v>42643481</v>
      </c>
      <c r="F51" s="43">
        <v>2.58</v>
      </c>
      <c r="G51" s="56">
        <v>38.03</v>
      </c>
    </row>
    <row r="52" spans="1:7" ht="15.75" customHeight="1">
      <c r="A52" s="55"/>
      <c r="B52" s="33"/>
      <c r="C52" s="34"/>
      <c r="D52" s="35"/>
      <c r="E52" s="36"/>
      <c r="F52" s="43"/>
      <c r="G52" s="56"/>
    </row>
    <row r="53" spans="1:7" ht="15.75" customHeight="1">
      <c r="A53" s="53" t="s">
        <v>23</v>
      </c>
      <c r="B53" s="24">
        <v>46398.5</v>
      </c>
      <c r="C53" s="25">
        <v>18.2</v>
      </c>
      <c r="D53" s="26">
        <v>871386</v>
      </c>
      <c r="E53" s="26">
        <v>1449076</v>
      </c>
      <c r="F53" s="27">
        <f>+E53/D53</f>
        <v>1.6629553378181425</v>
      </c>
      <c r="G53" s="54">
        <f>+E53/B53</f>
        <v>31.231095832839422</v>
      </c>
    </row>
    <row r="54" spans="1:7" ht="15.75" customHeight="1">
      <c r="A54" s="57" t="s">
        <v>17</v>
      </c>
      <c r="B54" s="24">
        <v>19426</v>
      </c>
      <c r="C54" s="25">
        <v>16.424072356096676</v>
      </c>
      <c r="D54" s="26">
        <v>384992</v>
      </c>
      <c r="E54" s="26">
        <v>319046</v>
      </c>
      <c r="F54" s="27">
        <f>+E54/D54</f>
        <v>0.8287081290000832</v>
      </c>
      <c r="G54" s="54">
        <f>+E54/B54</f>
        <v>16.42365901369299</v>
      </c>
    </row>
    <row r="55" spans="1:7" ht="15.75" customHeight="1">
      <c r="A55" s="55" t="s">
        <v>19</v>
      </c>
      <c r="B55" s="39">
        <f>SUM(B53:B54)</f>
        <v>65824.5</v>
      </c>
      <c r="C55" s="40">
        <v>17.659570023296904</v>
      </c>
      <c r="D55" s="32">
        <f>SUM(D53:D54)</f>
        <v>1256378</v>
      </c>
      <c r="E55" s="32">
        <f>SUM(E53:E54)</f>
        <v>1768122</v>
      </c>
      <c r="F55" s="44">
        <f>+E55/D55</f>
        <v>1.4073169062177147</v>
      </c>
      <c r="G55" s="58">
        <f>+E55/B55</f>
        <v>26.86115352186496</v>
      </c>
    </row>
    <row r="56" spans="1:7" ht="15.75" customHeight="1">
      <c r="A56" s="55"/>
      <c r="B56" s="39"/>
      <c r="C56" s="40"/>
      <c r="D56" s="32"/>
      <c r="E56" s="32"/>
      <c r="F56" s="44"/>
      <c r="G56" s="58"/>
    </row>
    <row r="57" spans="1:7" ht="15.75" customHeight="1">
      <c r="A57" s="55"/>
      <c r="B57" s="39"/>
      <c r="C57" s="40"/>
      <c r="D57" s="32"/>
      <c r="E57" s="32"/>
      <c r="F57" s="44"/>
      <c r="G57" s="58"/>
    </row>
    <row r="58" spans="1:7" ht="15.75" customHeight="1">
      <c r="A58" s="55" t="s">
        <v>14</v>
      </c>
      <c r="B58" s="39">
        <f>B51+B55</f>
        <v>1187183.25</v>
      </c>
      <c r="C58" s="40">
        <v>12.944394618560372</v>
      </c>
      <c r="D58" s="32">
        <f>+D51+D55</f>
        <v>17808460.973600022</v>
      </c>
      <c r="E58" s="38">
        <f>+E51+E55</f>
        <v>44411603</v>
      </c>
      <c r="F58" s="41">
        <f>+E58/D58</f>
        <v>2.4938484614609617</v>
      </c>
      <c r="G58" s="59">
        <f>+E58/B58</f>
        <v>37.40922304960081</v>
      </c>
    </row>
    <row r="59" spans="1:7" ht="15.75" customHeight="1">
      <c r="A59" s="60"/>
      <c r="B59" s="61"/>
      <c r="C59" s="62"/>
      <c r="D59" s="63"/>
      <c r="E59" s="64"/>
      <c r="F59" s="65"/>
      <c r="G59" s="66"/>
    </row>
    <row r="60" spans="1:7" ht="12.75">
      <c r="A60" s="18"/>
      <c r="B60" s="19"/>
      <c r="C60" s="20"/>
      <c r="D60" s="21"/>
      <c r="E60" s="22"/>
      <c r="F60" s="23"/>
      <c r="G60" s="23"/>
    </row>
    <row r="61" spans="1:5" ht="12.75">
      <c r="A61" s="12"/>
      <c r="B61" s="7"/>
      <c r="C61" s="8"/>
      <c r="D61" s="8"/>
      <c r="E61" s="13"/>
    </row>
    <row r="62" spans="1:5" ht="15.75" customHeight="1">
      <c r="A62" s="17" t="s">
        <v>18</v>
      </c>
      <c r="B62" s="9"/>
      <c r="C62" s="10"/>
      <c r="D62" s="10"/>
      <c r="E62" s="13"/>
    </row>
    <row r="63" spans="1:5" ht="12.75">
      <c r="A63" s="12"/>
      <c r="C63" s="8"/>
      <c r="D63" s="8"/>
      <c r="E63" s="13"/>
    </row>
    <row r="64" spans="1:5" ht="12.75">
      <c r="A64" s="12"/>
      <c r="B64" s="11"/>
      <c r="C64" s="10"/>
      <c r="D64" s="10"/>
      <c r="E64" s="13"/>
    </row>
    <row r="65" spans="1:5" ht="12.75">
      <c r="A65" s="12"/>
      <c r="B65" s="11"/>
      <c r="C65" s="10"/>
      <c r="D65" s="10"/>
      <c r="E65" s="13"/>
    </row>
    <row r="66" spans="1:5" ht="12.75">
      <c r="A66" s="12"/>
      <c r="B66" s="9"/>
      <c r="C66" s="10"/>
      <c r="D66" s="10"/>
      <c r="E66" s="13"/>
    </row>
    <row r="67" spans="1:5" ht="12.75">
      <c r="A67" s="12"/>
      <c r="B67" s="9"/>
      <c r="C67" s="10"/>
      <c r="D67" s="10"/>
      <c r="E67" s="13"/>
    </row>
    <row r="68" spans="1:5" ht="12.75">
      <c r="A68" s="12"/>
      <c r="B68" s="7"/>
      <c r="C68" s="8"/>
      <c r="D68" s="8"/>
      <c r="E68" s="13"/>
    </row>
    <row r="69" spans="1:5" ht="12.75">
      <c r="A69" s="12"/>
      <c r="B69" s="7"/>
      <c r="C69" s="8"/>
      <c r="D69" s="8"/>
      <c r="E69" s="13"/>
    </row>
    <row r="70" spans="1:5" ht="12.75">
      <c r="A70" s="12"/>
      <c r="B70" s="7"/>
      <c r="C70" s="8"/>
      <c r="D70" s="8"/>
      <c r="E70" s="13"/>
    </row>
    <row r="71" spans="1:5" ht="12.75">
      <c r="A71" s="12"/>
      <c r="B71" s="9"/>
      <c r="C71" s="10"/>
      <c r="D71" s="10"/>
      <c r="E71" s="13"/>
    </row>
    <row r="72" spans="1:5" ht="12.75">
      <c r="A72" s="12"/>
      <c r="B72" s="7"/>
      <c r="C72" s="8"/>
      <c r="D72" s="8"/>
      <c r="E72" s="13"/>
    </row>
    <row r="73" spans="1:5" ht="12.75">
      <c r="A73" s="12"/>
      <c r="B73" s="9"/>
      <c r="C73" s="10"/>
      <c r="D73" s="10"/>
      <c r="E73" s="13"/>
    </row>
    <row r="74" spans="1:5" ht="12.75">
      <c r="A74" s="12"/>
      <c r="B74" s="9"/>
      <c r="C74" s="10"/>
      <c r="D74" s="10"/>
      <c r="E74" s="13"/>
    </row>
    <row r="75" spans="1:5" ht="12.75">
      <c r="A75" s="12"/>
      <c r="B75" s="9"/>
      <c r="C75" s="10"/>
      <c r="D75" s="10"/>
      <c r="E75" s="13"/>
    </row>
    <row r="76" spans="1:5" ht="12.75">
      <c r="A76" s="12"/>
      <c r="B76" s="9"/>
      <c r="C76" s="10"/>
      <c r="D76" s="10"/>
      <c r="E76" s="13"/>
    </row>
    <row r="77" spans="1:5" ht="12.75">
      <c r="A77" s="12"/>
      <c r="B77" s="7"/>
      <c r="C77" s="8"/>
      <c r="D77" s="8"/>
      <c r="E77" s="13"/>
    </row>
    <row r="78" spans="1:5" ht="12.75">
      <c r="A78" s="12"/>
      <c r="B78" s="7"/>
      <c r="C78" s="8"/>
      <c r="D78" s="8"/>
      <c r="E78" s="13"/>
    </row>
    <row r="79" spans="1:5" ht="12.75">
      <c r="A79" s="12"/>
      <c r="B79" s="7"/>
      <c r="C79" s="8"/>
      <c r="D79" s="8"/>
      <c r="E79" s="13"/>
    </row>
    <row r="80" spans="1:5" ht="12.75">
      <c r="A80" s="12"/>
      <c r="B80" s="9"/>
      <c r="C80" s="10"/>
      <c r="D80" s="10"/>
      <c r="E80" s="13"/>
    </row>
    <row r="81" spans="1:5" ht="12.75">
      <c r="A81" s="12"/>
      <c r="B81" s="7"/>
      <c r="C81" s="8"/>
      <c r="D81" s="8"/>
      <c r="E81" s="13"/>
    </row>
    <row r="82" spans="1:5" ht="12.75">
      <c r="A82" s="12"/>
      <c r="B82" s="9"/>
      <c r="C82" s="10"/>
      <c r="D82" s="10"/>
      <c r="E82" s="13"/>
    </row>
    <row r="83" spans="1:5" ht="12.75">
      <c r="A83" s="12"/>
      <c r="B83" s="9"/>
      <c r="C83" s="10"/>
      <c r="D83" s="10"/>
      <c r="E83" s="13"/>
    </row>
    <row r="84" spans="1:5" ht="12.75">
      <c r="A84" s="12"/>
      <c r="B84" s="9"/>
      <c r="C84" s="10"/>
      <c r="D84" s="10"/>
      <c r="E84" s="13"/>
    </row>
    <row r="85" spans="1:5" ht="12.75">
      <c r="A85" s="12"/>
      <c r="B85" s="9"/>
      <c r="C85" s="10"/>
      <c r="D85" s="10"/>
      <c r="E85" s="13"/>
    </row>
    <row r="86" spans="1:5" ht="12.75">
      <c r="A86" s="12"/>
      <c r="B86" s="7"/>
      <c r="C86" s="8"/>
      <c r="D86" s="8"/>
      <c r="E86" s="13"/>
    </row>
    <row r="87" spans="1:5" ht="12.75">
      <c r="A87" s="12"/>
      <c r="B87" s="7"/>
      <c r="C87" s="8"/>
      <c r="D87" s="8"/>
      <c r="E87" s="13"/>
    </row>
    <row r="88" spans="1:5" ht="12.75">
      <c r="A88" s="12"/>
      <c r="B88" s="7"/>
      <c r="C88" s="8"/>
      <c r="D88" s="8"/>
      <c r="E88" s="13"/>
    </row>
    <row r="89" spans="1:5" ht="12.75">
      <c r="A89" s="12"/>
      <c r="B89" s="9"/>
      <c r="C89" s="10"/>
      <c r="D89" s="10"/>
      <c r="E89" s="13"/>
    </row>
    <row r="90" spans="1:5" ht="12.75">
      <c r="A90" s="12"/>
      <c r="B90" s="7"/>
      <c r="C90" s="8"/>
      <c r="D90" s="8"/>
      <c r="E90" s="13"/>
    </row>
    <row r="91" spans="1:5" ht="12.75">
      <c r="A91" s="12"/>
      <c r="B91" s="9"/>
      <c r="C91" s="10"/>
      <c r="D91" s="10"/>
      <c r="E91" s="13"/>
    </row>
    <row r="92" spans="2:4" ht="12.75">
      <c r="B92" s="15"/>
      <c r="C92" s="6"/>
      <c r="D92" s="6"/>
    </row>
    <row r="93" spans="2:4" ht="12.75">
      <c r="B93" s="15"/>
      <c r="C93" s="6"/>
      <c r="D93" s="6"/>
    </row>
    <row r="94" spans="2:4" ht="12.75">
      <c r="B94" s="15"/>
      <c r="C94" s="6"/>
      <c r="D94" s="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2:4" ht="12.75">
      <c r="B98" s="15"/>
      <c r="C98" s="6"/>
      <c r="D98" s="6"/>
    </row>
    <row r="99" spans="3:4" ht="12.75">
      <c r="C99" s="16"/>
      <c r="D99" s="16"/>
    </row>
    <row r="100" spans="2:4" ht="12.75">
      <c r="B100" s="15"/>
      <c r="C100" s="6"/>
      <c r="D100" s="6"/>
    </row>
    <row r="101" spans="2:4" ht="12.75">
      <c r="B101" s="15"/>
      <c r="C101" s="6"/>
      <c r="D101" s="6"/>
    </row>
    <row r="102" spans="2:4" ht="12.75">
      <c r="B102" s="15"/>
      <c r="C102" s="6"/>
      <c r="D102" s="6"/>
    </row>
    <row r="103" spans="2:4" ht="12.75">
      <c r="B103" s="15"/>
      <c r="C103" s="6"/>
      <c r="D103" s="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2:4" ht="12.75">
      <c r="B107" s="15"/>
      <c r="C107" s="6"/>
      <c r="D107" s="6"/>
    </row>
    <row r="108" spans="3:4" ht="12.75">
      <c r="C108" s="16"/>
      <c r="D108" s="16"/>
    </row>
    <row r="109" spans="2:4" ht="12.75">
      <c r="B109" s="15"/>
      <c r="C109" s="6"/>
      <c r="D109" s="6"/>
    </row>
    <row r="110" spans="2:4" ht="12.75">
      <c r="B110" s="15"/>
      <c r="C110" s="6"/>
      <c r="D110" s="6"/>
    </row>
    <row r="111" spans="2:4" ht="12.75">
      <c r="B111" s="15"/>
      <c r="C111" s="6"/>
      <c r="D111" s="6"/>
    </row>
    <row r="112" spans="2:4" ht="12.75">
      <c r="B112" s="15"/>
      <c r="C112" s="6"/>
      <c r="D112" s="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</sheetData>
  <sheetProtection/>
  <mergeCells count="28">
    <mergeCell ref="F58:F59"/>
    <mergeCell ref="G58:G59"/>
    <mergeCell ref="F4:F6"/>
    <mergeCell ref="G4:G6"/>
    <mergeCell ref="F51:F52"/>
    <mergeCell ref="G51:G52"/>
    <mergeCell ref="F55:F57"/>
    <mergeCell ref="G55:G57"/>
    <mergeCell ref="E58:E59"/>
    <mergeCell ref="E55:E57"/>
    <mergeCell ref="A58:A59"/>
    <mergeCell ref="B58:B59"/>
    <mergeCell ref="C58:C59"/>
    <mergeCell ref="D58:D59"/>
    <mergeCell ref="A55:A57"/>
    <mergeCell ref="B55:B57"/>
    <mergeCell ref="C55:C57"/>
    <mergeCell ref="D55:D57"/>
    <mergeCell ref="C4:C6"/>
    <mergeCell ref="D4:D6"/>
    <mergeCell ref="E4:E6"/>
    <mergeCell ref="A51:A52"/>
    <mergeCell ref="B51:B52"/>
    <mergeCell ref="C51:C52"/>
    <mergeCell ref="D51:D52"/>
    <mergeCell ref="E51:E52"/>
    <mergeCell ref="A4:A6"/>
    <mergeCell ref="B4:B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WorkStation12</dc:creator>
  <cp:keywords/>
  <dc:description/>
  <cp:lastModifiedBy>María del Rocío Lugo Martín</cp:lastModifiedBy>
  <cp:lastPrinted>2022-02-17T08:34:18Z</cp:lastPrinted>
  <dcterms:created xsi:type="dcterms:W3CDTF">2009-11-23T08:03:58Z</dcterms:created>
  <dcterms:modified xsi:type="dcterms:W3CDTF">2022-02-17T08:34:22Z</dcterms:modified>
  <cp:category/>
  <cp:version/>
  <cp:contentType/>
  <cp:contentStatus/>
</cp:coreProperties>
</file>