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410" windowWidth="19260" windowHeight="8070" tabRatio="541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<sst xmlns="http://schemas.openxmlformats.org/spreadsheetml/2006/main" count="68" uniqueCount="68">
  <si>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TOTALES</t>
  </si>
  <si>
    <t xml:space="preserve">Total </t>
  </si>
  <si>
    <t>A1</t>
  </si>
  <si>
    <t>Turismos menos de 8 CV</t>
  </si>
  <si>
    <t>A2</t>
  </si>
  <si>
    <t>Turismos de 8 a 11,99 CV</t>
  </si>
  <si>
    <t>A3</t>
  </si>
  <si>
    <t>Turismos de 12 a 15,99 CV</t>
  </si>
  <si>
    <t>A4</t>
  </si>
  <si>
    <t>Turismos de 16 a 19,99 CV</t>
  </si>
  <si>
    <t>A5</t>
  </si>
  <si>
    <t>Turismos más de 20CV</t>
  </si>
  <si>
    <t>TOTAL TURISMOS</t>
  </si>
  <si>
    <t>B1</t>
  </si>
  <si>
    <t>Autobuses menos de 21 plazas</t>
  </si>
  <si>
    <t>B2</t>
  </si>
  <si>
    <t>Autobuses de 21 a 50 plazas</t>
  </si>
  <si>
    <t>B3</t>
  </si>
  <si>
    <t>Autobuses más de 50 plazas</t>
  </si>
  <si>
    <t>TOTAL AUTOBUSES</t>
  </si>
  <si>
    <t>C1</t>
  </si>
  <si>
    <t>Camiones menos de 1.000 KG</t>
  </si>
  <si>
    <t>C2</t>
  </si>
  <si>
    <t>Camiones de 1.000 a 2.999 KG</t>
  </si>
  <si>
    <t>C3</t>
  </si>
  <si>
    <t>Camiones de 3.000 a 9.999 KG</t>
  </si>
  <si>
    <t>C4</t>
  </si>
  <si>
    <t>Camiones más de 10.000KG</t>
  </si>
  <si>
    <t>TOTAL CAMIONES</t>
  </si>
  <si>
    <t>D1</t>
  </si>
  <si>
    <t>Tractores menos de 16 CV</t>
  </si>
  <si>
    <t>D2</t>
  </si>
  <si>
    <t>Tarctores de 16 A 25 CV</t>
  </si>
  <si>
    <t>D3</t>
  </si>
  <si>
    <t>Tractrores más de 25 CV</t>
  </si>
  <si>
    <t>TOTAL TRACTORES</t>
  </si>
  <si>
    <t>E0</t>
  </si>
  <si>
    <t>Remolques de menos de 750 KG</t>
  </si>
  <si>
    <t>E1</t>
  </si>
  <si>
    <t>Remolques de 750 a 1.000 KG</t>
  </si>
  <si>
    <t>E2</t>
  </si>
  <si>
    <t>Remolques de 1.000 a 2.999 KG</t>
  </si>
  <si>
    <t>E3</t>
  </si>
  <si>
    <t>Remolques más de 3.000 KG</t>
  </si>
  <si>
    <t>TOTAL REMOLQUES</t>
  </si>
  <si>
    <t>F1</t>
  </si>
  <si>
    <t>Ciclomotores</t>
  </si>
  <si>
    <t>F2</t>
  </si>
  <si>
    <t>Motos hasta 125 CC.</t>
  </si>
  <si>
    <t>F3</t>
  </si>
  <si>
    <t>Motos de 125 a 250 CC.</t>
  </si>
  <si>
    <t>F4</t>
  </si>
  <si>
    <t>Motos de 250 a 500 CC.</t>
  </si>
  <si>
    <t>F5</t>
  </si>
  <si>
    <t>Motos de 500 a 1.000 CC.</t>
  </si>
  <si>
    <t>F6</t>
  </si>
  <si>
    <t>Motos más de 1.000 CC.</t>
  </si>
  <si>
    <t>TOTAL MOTOS</t>
  </si>
  <si>
    <t>TOTAL VEHÍCULOS</t>
  </si>
  <si>
    <t>FUENTE: Agencia Tributaria. Excmo. Ayuntamiento de Sevilla</t>
  </si>
  <si>
    <t>8.1.3.  MATRÍCULAS DE VEHÍCULOS POR ANTIGÜEDAD. AÑO 2021</t>
  </si>
  <si>
    <t>ANTIGÜEDAD</t>
  </si>
  <si>
    <t>0-5 AÑOS</t>
  </si>
  <si>
    <t>6-10 AÑOS</t>
  </si>
  <si>
    <t>11-15 AÑOS</t>
  </si>
  <si>
    <t>16-20 AÑOS</t>
  </si>
  <si>
    <t>21-24 AÑOS</t>
  </si>
  <si>
    <t>25 o MÁS AÑOS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</si>
</sst>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19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1" fillId="0" borderId="0" xfId="0" applyNumberFormat="1" applyFont="1" applyFill="1" applyBorder="1" applyAlignment="1" applyProtection="1">
      <alignment horizontal="right" vertical="top" wrapText="1"/>
      <protection/>
    </xf>
    <xf numFmtId="3" fontId="0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9" fillId="0" borderId="15" xfId="0" applyFont="1" applyFill="1" applyBorder="1" applyAlignment="1" quotePrefix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zoomScalePageLayoutView="0" workbookViewId="0" topLeftCell="A1">
      <selection activeCell="M16" sqref="M16"/>
    </sheetView>
  </sheetViews>
  <sheetFormatPr defaultColWidth="11.00390625" defaultRowHeight="12.75"/>
  <cols>
    <col min="1" max="1" width="3.28125" style="14" customWidth="1"/>
    <col min="2" max="2" width="30.28125" style="14" customWidth="1"/>
    <col min="3" max="3" width="15.57421875" style="14" customWidth="1"/>
    <col min="4" max="4" width="17.28125" style="14" customWidth="1"/>
    <col min="5" max="5" width="15.421875" style="14" customWidth="1"/>
    <col min="6" max="6" width="16.00390625" style="14" customWidth="1"/>
    <col min="7" max="7" width="13.57421875" style="14" customWidth="1"/>
    <col min="8" max="8" width="19.28125" style="14" customWidth="1"/>
    <col min="9" max="9" width="11.28125" style="14" customWidth="1"/>
    <col min="10" max="16384" width="11.00390625" style="14" customWidth="1"/>
  </cols>
  <sheetData>
    <row r="1" ht="19.5" customHeight="1">
      <c r="A1" s="1" t="s">
        <v>60</v>
      </c>
    </row>
    <row r="2" ht="16.5" customHeight="1">
      <c r="A2" s="1"/>
    </row>
    <row r="3" spans="1:9" ht="18" customHeight="1">
      <c r="A3" s="25"/>
      <c r="B3" s="25"/>
      <c r="C3" s="26" t="s">
        <v>61</v>
      </c>
      <c r="D3" s="26"/>
      <c r="E3" s="26"/>
      <c r="F3" s="26"/>
      <c r="G3" s="26"/>
      <c r="H3" s="26"/>
      <c r="I3" s="2" t="s">
        <v>0</v>
      </c>
    </row>
    <row r="4" spans="1:9" ht="15" customHeight="1">
      <c r="A4" s="25"/>
      <c r="B4" s="25"/>
      <c r="C4" s="27" t="s">
        <v>62</v>
      </c>
      <c r="D4" s="27" t="s">
        <v>63</v>
      </c>
      <c r="E4" s="27" t="s">
        <v>64</v>
      </c>
      <c r="F4" s="27" t="s">
        <v>65</v>
      </c>
      <c r="G4" s="27" t="s">
        <v>66</v>
      </c>
      <c r="H4" s="27" t="s">
        <v>67</v>
      </c>
      <c r="I4" s="13" t="s">
        <v>1</v>
      </c>
    </row>
    <row r="5" spans="1:9" ht="12.75">
      <c r="A5" s="3" t="s">
        <v>2</v>
      </c>
      <c r="B5" s="4" t="s">
        <v>3</v>
      </c>
      <c r="C5" s="24">
        <v>14903</v>
      </c>
      <c r="D5" s="24">
        <v>1901</v>
      </c>
      <c r="E5" s="24">
        <v>794</v>
      </c>
      <c r="F5" s="24">
        <v>326</v>
      </c>
      <c r="G5" s="24">
        <v>151</v>
      </c>
      <c r="H5" s="24">
        <v>4908</v>
      </c>
      <c r="I5" s="7">
        <f>SUM(C5:H5)</f>
        <v>22983</v>
      </c>
    </row>
    <row r="6" spans="1:36" ht="12.75">
      <c r="A6" s="3" t="s">
        <v>4</v>
      </c>
      <c r="B6" s="4" t="s">
        <v>5</v>
      </c>
      <c r="C6" s="24">
        <v>83362</v>
      </c>
      <c r="D6" s="24">
        <v>32538</v>
      </c>
      <c r="E6" s="24">
        <v>31844</v>
      </c>
      <c r="F6" s="24">
        <v>14851</v>
      </c>
      <c r="G6" s="24">
        <v>4555</v>
      </c>
      <c r="H6" s="24">
        <v>13903</v>
      </c>
      <c r="I6" s="7">
        <f>SUM(C6:H6)</f>
        <v>181053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12.75">
      <c r="A7" s="3" t="s">
        <v>6</v>
      </c>
      <c r="B7" s="4" t="s">
        <v>7</v>
      </c>
      <c r="C7" s="24">
        <v>53108</v>
      </c>
      <c r="D7" s="24">
        <v>20187</v>
      </c>
      <c r="E7" s="24">
        <v>24370</v>
      </c>
      <c r="F7" s="24">
        <v>15097</v>
      </c>
      <c r="G7" s="24">
        <v>3861</v>
      </c>
      <c r="H7" s="24">
        <v>3362</v>
      </c>
      <c r="I7" s="7">
        <f>SUM(C7:H7)</f>
        <v>119985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ht="12.75">
      <c r="A8" s="3" t="s">
        <v>8</v>
      </c>
      <c r="B8" s="4" t="s">
        <v>9</v>
      </c>
      <c r="C8" s="24">
        <v>5784</v>
      </c>
      <c r="D8" s="24">
        <v>2252</v>
      </c>
      <c r="E8" s="24">
        <v>3058</v>
      </c>
      <c r="F8" s="24">
        <v>1712</v>
      </c>
      <c r="G8" s="24">
        <v>592</v>
      </c>
      <c r="H8" s="24">
        <v>492</v>
      </c>
      <c r="I8" s="7">
        <f>SUM(C8:H8)</f>
        <v>13890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2.75">
      <c r="A9" s="3" t="s">
        <v>10</v>
      </c>
      <c r="B9" s="4" t="s">
        <v>11</v>
      </c>
      <c r="C9" s="24">
        <v>1283</v>
      </c>
      <c r="D9" s="24">
        <v>497</v>
      </c>
      <c r="E9" s="24">
        <v>491</v>
      </c>
      <c r="F9" s="24">
        <v>331</v>
      </c>
      <c r="G9" s="24">
        <v>108</v>
      </c>
      <c r="H9" s="24">
        <v>217</v>
      </c>
      <c r="I9" s="7">
        <f>SUM(C9:H9)</f>
        <v>2927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2.75">
      <c r="A10" s="3"/>
      <c r="B10" s="5" t="s">
        <v>12</v>
      </c>
      <c r="C10" s="6">
        <f aca="true" t="shared" si="0" ref="C10:H10">SUM(C5:C9)</f>
        <v>158440</v>
      </c>
      <c r="D10" s="6">
        <f t="shared" si="0"/>
        <v>57375</v>
      </c>
      <c r="E10" s="6">
        <f t="shared" si="0"/>
        <v>60557</v>
      </c>
      <c r="F10" s="6">
        <f t="shared" si="0"/>
        <v>32317</v>
      </c>
      <c r="G10" s="6">
        <f t="shared" si="0"/>
        <v>9267</v>
      </c>
      <c r="H10" s="6">
        <f t="shared" si="0"/>
        <v>22882</v>
      </c>
      <c r="I10" s="7">
        <f>SUM(C10:H10)</f>
        <v>340838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9" ht="12.75">
      <c r="A11" s="3"/>
      <c r="B11" s="7"/>
      <c r="C11" s="16"/>
      <c r="D11" s="16"/>
      <c r="E11" s="16"/>
      <c r="F11" s="16"/>
      <c r="G11" s="16"/>
      <c r="H11" s="16"/>
      <c r="I11" s="4"/>
    </row>
    <row r="12" spans="1:9" ht="12.75">
      <c r="A12" s="3" t="s">
        <v>13</v>
      </c>
      <c r="B12" s="4" t="s">
        <v>14</v>
      </c>
      <c r="C12" s="20">
        <v>27</v>
      </c>
      <c r="D12" s="20">
        <v>4</v>
      </c>
      <c r="E12" s="20">
        <v>4</v>
      </c>
      <c r="F12" s="20">
        <v>4</v>
      </c>
      <c r="G12" s="20">
        <v>4</v>
      </c>
      <c r="H12" s="20">
        <v>10</v>
      </c>
      <c r="I12" s="7">
        <f>SUM(C12:H12)</f>
        <v>53</v>
      </c>
    </row>
    <row r="13" spans="1:9" ht="12.75">
      <c r="A13" s="3" t="s">
        <v>15</v>
      </c>
      <c r="B13" s="4" t="s">
        <v>16</v>
      </c>
      <c r="C13" s="20">
        <v>236</v>
      </c>
      <c r="D13" s="20">
        <v>24</v>
      </c>
      <c r="E13" s="20">
        <v>218</v>
      </c>
      <c r="F13" s="20">
        <v>37</v>
      </c>
      <c r="G13" s="20">
        <v>3</v>
      </c>
      <c r="H13" s="20">
        <v>32</v>
      </c>
      <c r="I13" s="7">
        <f>SUM(C13:H13)</f>
        <v>550</v>
      </c>
    </row>
    <row r="14" spans="1:9" ht="12.75">
      <c r="A14" s="3" t="s">
        <v>17</v>
      </c>
      <c r="B14" s="23" t="s">
        <v>18</v>
      </c>
      <c r="C14" s="20">
        <v>138</v>
      </c>
      <c r="D14" s="20">
        <v>69</v>
      </c>
      <c r="E14" s="20">
        <v>46</v>
      </c>
      <c r="F14" s="20">
        <v>27</v>
      </c>
      <c r="G14" s="20">
        <v>5</v>
      </c>
      <c r="H14" s="20">
        <v>72</v>
      </c>
      <c r="I14" s="7">
        <f>SUM(C14:H14)</f>
        <v>357</v>
      </c>
    </row>
    <row r="15" spans="1:9" ht="12.75">
      <c r="A15" s="3"/>
      <c r="B15" s="5" t="s">
        <v>19</v>
      </c>
      <c r="C15" s="6">
        <f aca="true" t="shared" si="1" ref="C15:H15">SUM(C12:C14)</f>
        <v>401</v>
      </c>
      <c r="D15" s="6">
        <f t="shared" si="1"/>
        <v>97</v>
      </c>
      <c r="E15" s="6">
        <f t="shared" si="1"/>
        <v>268</v>
      </c>
      <c r="F15" s="6">
        <f t="shared" si="1"/>
        <v>68</v>
      </c>
      <c r="G15" s="6">
        <f t="shared" si="1"/>
        <v>12</v>
      </c>
      <c r="H15" s="6">
        <f t="shared" si="1"/>
        <v>114</v>
      </c>
      <c r="I15" s="7">
        <f>SUM(C15:H15)</f>
        <v>960</v>
      </c>
    </row>
    <row r="16" spans="1:9" ht="12.75">
      <c r="A16" s="3"/>
      <c r="B16" s="7"/>
      <c r="C16" s="16"/>
      <c r="D16" s="16"/>
      <c r="E16" s="16"/>
      <c r="F16" s="16"/>
      <c r="G16" s="16"/>
      <c r="H16" s="16"/>
      <c r="I16" s="4"/>
    </row>
    <row r="17" spans="1:9" ht="12.75">
      <c r="A17" s="3" t="s">
        <v>20</v>
      </c>
      <c r="B17" s="4" t="s">
        <v>21</v>
      </c>
      <c r="C17" s="20">
        <v>5388</v>
      </c>
      <c r="D17" s="20">
        <v>1704</v>
      </c>
      <c r="E17" s="20">
        <v>1097</v>
      </c>
      <c r="F17" s="20">
        <v>717</v>
      </c>
      <c r="G17" s="20">
        <v>330</v>
      </c>
      <c r="H17" s="20">
        <v>1400</v>
      </c>
      <c r="I17" s="7">
        <f>SUM(C17:H17)</f>
        <v>10636</v>
      </c>
    </row>
    <row r="18" spans="1:9" ht="12.75">
      <c r="A18" s="3" t="s">
        <v>22</v>
      </c>
      <c r="B18" s="4" t="s">
        <v>23</v>
      </c>
      <c r="C18" s="20">
        <v>3679</v>
      </c>
      <c r="D18" s="20">
        <v>959</v>
      </c>
      <c r="E18" s="20">
        <v>800</v>
      </c>
      <c r="F18" s="20">
        <v>636</v>
      </c>
      <c r="G18" s="20">
        <v>273</v>
      </c>
      <c r="H18" s="20">
        <v>1307</v>
      </c>
      <c r="I18" s="7">
        <f>SUM(C18:H18)</f>
        <v>7654</v>
      </c>
    </row>
    <row r="19" spans="1:9" ht="12.75">
      <c r="A19" s="3" t="s">
        <v>24</v>
      </c>
      <c r="B19" s="4" t="s">
        <v>25</v>
      </c>
      <c r="C19" s="20">
        <v>689</v>
      </c>
      <c r="D19" s="20">
        <v>220</v>
      </c>
      <c r="E19" s="20">
        <v>342</v>
      </c>
      <c r="F19" s="20">
        <v>188</v>
      </c>
      <c r="G19" s="20">
        <v>109</v>
      </c>
      <c r="H19" s="20">
        <v>490</v>
      </c>
      <c r="I19" s="7">
        <f>SUM(C19:H19)</f>
        <v>2038</v>
      </c>
    </row>
    <row r="20" spans="1:9" ht="12.75">
      <c r="A20" s="3" t="s">
        <v>26</v>
      </c>
      <c r="B20" s="4" t="s">
        <v>27</v>
      </c>
      <c r="C20" s="20">
        <v>258</v>
      </c>
      <c r="D20" s="20">
        <v>76</v>
      </c>
      <c r="E20" s="20">
        <v>106</v>
      </c>
      <c r="F20" s="20">
        <v>119</v>
      </c>
      <c r="G20" s="20">
        <v>70</v>
      </c>
      <c r="H20" s="20">
        <v>265</v>
      </c>
      <c r="I20" s="7">
        <f>SUM(C20:H20)</f>
        <v>894</v>
      </c>
    </row>
    <row r="21" spans="1:9" ht="12.75">
      <c r="A21" s="3"/>
      <c r="B21" s="5" t="s">
        <v>28</v>
      </c>
      <c r="C21" s="6">
        <f aca="true" t="shared" si="2" ref="C21:H21">SUM(C17:C20)</f>
        <v>10014</v>
      </c>
      <c r="D21" s="6">
        <f t="shared" si="2"/>
        <v>2959</v>
      </c>
      <c r="E21" s="6">
        <f t="shared" si="2"/>
        <v>2345</v>
      </c>
      <c r="F21" s="6">
        <f t="shared" si="2"/>
        <v>1660</v>
      </c>
      <c r="G21" s="6">
        <f t="shared" si="2"/>
        <v>782</v>
      </c>
      <c r="H21" s="6">
        <f t="shared" si="2"/>
        <v>3462</v>
      </c>
      <c r="I21" s="7">
        <f>SUM(C21:H21)</f>
        <v>21222</v>
      </c>
    </row>
    <row r="22" spans="1:9" ht="12.75">
      <c r="A22" s="3"/>
      <c r="B22" s="7"/>
      <c r="C22" s="16"/>
      <c r="D22" s="16"/>
      <c r="E22" s="16"/>
      <c r="F22" s="16"/>
      <c r="G22" s="16"/>
      <c r="H22" s="16"/>
      <c r="I22" s="4"/>
    </row>
    <row r="23" spans="1:9" ht="12.75">
      <c r="A23" s="3" t="s">
        <v>29</v>
      </c>
      <c r="B23" s="4" t="s">
        <v>30</v>
      </c>
      <c r="C23" s="20">
        <v>707</v>
      </c>
      <c r="D23" s="20">
        <v>242</v>
      </c>
      <c r="E23" s="20">
        <v>277</v>
      </c>
      <c r="F23" s="20">
        <v>296</v>
      </c>
      <c r="G23" s="20">
        <v>65</v>
      </c>
      <c r="H23" s="20">
        <v>110</v>
      </c>
      <c r="I23" s="7">
        <f>SUM(C23:H23)</f>
        <v>1697</v>
      </c>
    </row>
    <row r="24" spans="1:9" ht="12.75">
      <c r="A24" s="3" t="s">
        <v>31</v>
      </c>
      <c r="B24" s="4" t="s">
        <v>32</v>
      </c>
      <c r="C24" s="20">
        <v>931</v>
      </c>
      <c r="D24" s="20">
        <v>410</v>
      </c>
      <c r="E24" s="20">
        <v>322</v>
      </c>
      <c r="F24" s="20">
        <v>250</v>
      </c>
      <c r="G24" s="20">
        <v>188</v>
      </c>
      <c r="H24" s="20">
        <v>225</v>
      </c>
      <c r="I24" s="7">
        <f>SUM(C24:H24)</f>
        <v>2326</v>
      </c>
    </row>
    <row r="25" spans="1:9" ht="12.75">
      <c r="A25" s="3" t="s">
        <v>33</v>
      </c>
      <c r="B25" s="4" t="s">
        <v>34</v>
      </c>
      <c r="C25" s="20">
        <v>1233</v>
      </c>
      <c r="D25" s="20">
        <v>367</v>
      </c>
      <c r="E25" s="20">
        <v>341</v>
      </c>
      <c r="F25" s="20">
        <v>301</v>
      </c>
      <c r="G25" s="20">
        <v>194</v>
      </c>
      <c r="H25" s="20">
        <v>426</v>
      </c>
      <c r="I25" s="7">
        <f>SUM(C25:H25)</f>
        <v>2862</v>
      </c>
    </row>
    <row r="26" spans="1:9" ht="12.75">
      <c r="A26" s="3"/>
      <c r="B26" s="5" t="s">
        <v>35</v>
      </c>
      <c r="C26" s="6">
        <f aca="true" t="shared" si="3" ref="C26:H26">SUM(C23:C25)</f>
        <v>2871</v>
      </c>
      <c r="D26" s="6">
        <f t="shared" si="3"/>
        <v>1019</v>
      </c>
      <c r="E26" s="6">
        <f t="shared" si="3"/>
        <v>940</v>
      </c>
      <c r="F26" s="6">
        <f t="shared" si="3"/>
        <v>847</v>
      </c>
      <c r="G26" s="6">
        <f t="shared" si="3"/>
        <v>447</v>
      </c>
      <c r="H26" s="6">
        <f t="shared" si="3"/>
        <v>761</v>
      </c>
      <c r="I26" s="7">
        <f>SUM(C26:H26)</f>
        <v>6885</v>
      </c>
    </row>
    <row r="27" spans="1:9" ht="12.75">
      <c r="A27" s="3"/>
      <c r="B27" s="7"/>
      <c r="C27" s="16"/>
      <c r="D27" s="16"/>
      <c r="E27" s="16"/>
      <c r="F27" s="16"/>
      <c r="G27" s="16"/>
      <c r="H27" s="16"/>
      <c r="I27" s="4"/>
    </row>
    <row r="28" spans="1:9" ht="12.75">
      <c r="A28" s="3" t="s">
        <v>36</v>
      </c>
      <c r="B28" s="4" t="s">
        <v>37</v>
      </c>
      <c r="C28" s="20">
        <v>369</v>
      </c>
      <c r="D28" s="20">
        <v>1</v>
      </c>
      <c r="E28" s="20">
        <v>0</v>
      </c>
      <c r="F28" s="20">
        <v>0</v>
      </c>
      <c r="G28" s="20">
        <v>0</v>
      </c>
      <c r="H28" s="20">
        <v>0</v>
      </c>
      <c r="I28" s="7">
        <f>SUM(C28:H28)</f>
        <v>370</v>
      </c>
    </row>
    <row r="29" spans="1:9" ht="12.75">
      <c r="A29" s="3" t="s">
        <v>38</v>
      </c>
      <c r="B29" s="4" t="s">
        <v>39</v>
      </c>
      <c r="C29" s="20">
        <v>32</v>
      </c>
      <c r="D29" s="20">
        <v>19</v>
      </c>
      <c r="E29" s="20">
        <v>43</v>
      </c>
      <c r="F29" s="20">
        <v>39</v>
      </c>
      <c r="G29" s="20">
        <v>23</v>
      </c>
      <c r="H29" s="20">
        <v>28</v>
      </c>
      <c r="I29" s="7">
        <f>SUM(C29:H29)</f>
        <v>184</v>
      </c>
    </row>
    <row r="30" spans="1:9" ht="12.75">
      <c r="A30" s="3" t="s">
        <v>40</v>
      </c>
      <c r="B30" s="4" t="s">
        <v>41</v>
      </c>
      <c r="C30" s="20">
        <v>357</v>
      </c>
      <c r="D30" s="20">
        <v>132</v>
      </c>
      <c r="E30" s="20">
        <v>100</v>
      </c>
      <c r="F30" s="20">
        <v>80</v>
      </c>
      <c r="G30" s="20">
        <v>45</v>
      </c>
      <c r="H30" s="20">
        <v>44</v>
      </c>
      <c r="I30" s="7">
        <f>SUM(C30:H30)</f>
        <v>758</v>
      </c>
    </row>
    <row r="31" spans="1:9" ht="12.75">
      <c r="A31" s="3" t="s">
        <v>42</v>
      </c>
      <c r="B31" s="4" t="s">
        <v>43</v>
      </c>
      <c r="C31" s="20">
        <v>1304</v>
      </c>
      <c r="D31" s="20">
        <v>554</v>
      </c>
      <c r="E31" s="20">
        <v>492</v>
      </c>
      <c r="F31" s="20">
        <v>384</v>
      </c>
      <c r="G31" s="20">
        <v>219</v>
      </c>
      <c r="H31" s="20">
        <v>377</v>
      </c>
      <c r="I31" s="7">
        <f>SUM(C31:H31)</f>
        <v>3330</v>
      </c>
    </row>
    <row r="32" spans="1:9" ht="12.75">
      <c r="A32" s="3"/>
      <c r="B32" s="5" t="s">
        <v>44</v>
      </c>
      <c r="C32" s="22">
        <f aca="true" t="shared" si="4" ref="C32:H32">SUM(C27:C31)</f>
        <v>2062</v>
      </c>
      <c r="D32" s="22">
        <f t="shared" si="4"/>
        <v>706</v>
      </c>
      <c r="E32" s="22">
        <f t="shared" si="4"/>
        <v>635</v>
      </c>
      <c r="F32" s="22">
        <f t="shared" si="4"/>
        <v>503</v>
      </c>
      <c r="G32" s="22">
        <f t="shared" si="4"/>
        <v>287</v>
      </c>
      <c r="H32" s="22">
        <f t="shared" si="4"/>
        <v>449</v>
      </c>
      <c r="I32" s="7">
        <f>SUM(C32:H32)</f>
        <v>4642</v>
      </c>
    </row>
    <row r="33" spans="1:9" ht="12.75">
      <c r="A33" s="3"/>
      <c r="B33" s="7"/>
      <c r="C33" s="16"/>
      <c r="D33" s="16"/>
      <c r="E33" s="16"/>
      <c r="F33" s="16"/>
      <c r="G33" s="16"/>
      <c r="H33" s="16"/>
      <c r="I33" s="4"/>
    </row>
    <row r="34" spans="1:9" ht="12.75">
      <c r="A34" s="3" t="s">
        <v>45</v>
      </c>
      <c r="B34" s="4" t="s">
        <v>46</v>
      </c>
      <c r="C34" s="24">
        <v>6609</v>
      </c>
      <c r="D34" s="24">
        <v>4688</v>
      </c>
      <c r="E34" s="24">
        <v>8615</v>
      </c>
      <c r="F34" s="24">
        <v>13275</v>
      </c>
      <c r="G34" s="24">
        <v>5233</v>
      </c>
      <c r="H34" s="24">
        <v>1</v>
      </c>
      <c r="I34" s="7">
        <f>SUM(C34:H34)</f>
        <v>38421</v>
      </c>
    </row>
    <row r="35" spans="1:9" ht="12.75">
      <c r="A35" s="3" t="s">
        <v>47</v>
      </c>
      <c r="B35" s="4" t="s">
        <v>48</v>
      </c>
      <c r="C35" s="24">
        <v>18639</v>
      </c>
      <c r="D35" s="24">
        <v>7656</v>
      </c>
      <c r="E35" s="24">
        <v>6546</v>
      </c>
      <c r="F35" s="24">
        <v>1746</v>
      </c>
      <c r="G35" s="24">
        <v>660</v>
      </c>
      <c r="H35" s="24">
        <v>3068</v>
      </c>
      <c r="I35" s="7">
        <f>SUM(C35:H35)</f>
        <v>38315</v>
      </c>
    </row>
    <row r="36" spans="1:9" ht="12.75">
      <c r="A36" s="3" t="s">
        <v>49</v>
      </c>
      <c r="B36" s="4" t="s">
        <v>50</v>
      </c>
      <c r="C36" s="24">
        <v>1998</v>
      </c>
      <c r="D36" s="24">
        <v>1178</v>
      </c>
      <c r="E36" s="24">
        <v>1585</v>
      </c>
      <c r="F36" s="24">
        <v>883</v>
      </c>
      <c r="G36" s="24">
        <v>488</v>
      </c>
      <c r="H36" s="24">
        <v>1944</v>
      </c>
      <c r="I36" s="7">
        <f>SUM(C36:H36)</f>
        <v>8076</v>
      </c>
    </row>
    <row r="37" spans="1:9" ht="12.75">
      <c r="A37" s="3" t="s">
        <v>51</v>
      </c>
      <c r="B37" s="4" t="s">
        <v>52</v>
      </c>
      <c r="C37" s="24">
        <v>3200</v>
      </c>
      <c r="D37" s="24">
        <v>726</v>
      </c>
      <c r="E37" s="24">
        <v>538</v>
      </c>
      <c r="F37" s="24">
        <v>165</v>
      </c>
      <c r="G37" s="24">
        <v>77</v>
      </c>
      <c r="H37" s="24">
        <v>385</v>
      </c>
      <c r="I37" s="7">
        <f>SUM(C37:H37)</f>
        <v>5091</v>
      </c>
    </row>
    <row r="38" spans="1:9" ht="12.75">
      <c r="A38" s="3" t="s">
        <v>53</v>
      </c>
      <c r="B38" s="4" t="s">
        <v>54</v>
      </c>
      <c r="C38" s="24">
        <v>4639</v>
      </c>
      <c r="D38" s="24">
        <v>1578</v>
      </c>
      <c r="E38" s="24">
        <v>1854</v>
      </c>
      <c r="F38" s="24">
        <v>696</v>
      </c>
      <c r="G38" s="24">
        <v>236</v>
      </c>
      <c r="H38" s="24">
        <v>522</v>
      </c>
      <c r="I38" s="7">
        <f>SUM(C38:H38)</f>
        <v>9525</v>
      </c>
    </row>
    <row r="39" spans="1:9" ht="12.75">
      <c r="A39" s="3" t="s">
        <v>55</v>
      </c>
      <c r="B39" s="4" t="s">
        <v>56</v>
      </c>
      <c r="C39" s="24">
        <v>1233</v>
      </c>
      <c r="D39" s="24">
        <v>379</v>
      </c>
      <c r="E39" s="24">
        <v>382</v>
      </c>
      <c r="F39" s="24">
        <v>113</v>
      </c>
      <c r="G39" s="24">
        <v>43</v>
      </c>
      <c r="H39" s="24">
        <v>37</v>
      </c>
      <c r="I39" s="7">
        <f>SUM(C39:H39)</f>
        <v>2187</v>
      </c>
    </row>
    <row r="40" spans="1:9" ht="12.75">
      <c r="A40" s="17"/>
      <c r="B40" s="5" t="s">
        <v>57</v>
      </c>
      <c r="C40" s="6">
        <f aca="true" t="shared" si="5" ref="C40:H40">SUM(C34:C39)</f>
        <v>36318</v>
      </c>
      <c r="D40" s="6">
        <f t="shared" si="5"/>
        <v>16205</v>
      </c>
      <c r="E40" s="6">
        <f t="shared" si="5"/>
        <v>19520</v>
      </c>
      <c r="F40" s="6">
        <f t="shared" si="5"/>
        <v>16878</v>
      </c>
      <c r="G40" s="6">
        <f t="shared" si="5"/>
        <v>6737</v>
      </c>
      <c r="H40" s="6">
        <f t="shared" si="5"/>
        <v>5957</v>
      </c>
      <c r="I40" s="7">
        <f>SUM(C40:H40)</f>
        <v>101615</v>
      </c>
    </row>
    <row r="41" spans="1:36" s="21" customFormat="1" ht="12.75" customHeight="1">
      <c r="A41" s="18"/>
      <c r="B41" s="19"/>
      <c r="C41" s="20"/>
      <c r="D41" s="20"/>
      <c r="E41" s="20"/>
      <c r="F41" s="20"/>
      <c r="G41" s="20"/>
      <c r="H41" s="20"/>
      <c r="I41" s="19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9" ht="12.75">
      <c r="A42" s="8"/>
      <c r="B42" s="9" t="s">
        <v>58</v>
      </c>
      <c r="C42" s="10">
        <f aca="true" t="shared" si="6" ref="C42:I42">SUM(C10,C15,C21,C26,C32,C40)</f>
        <v>210106</v>
      </c>
      <c r="D42" s="10">
        <f t="shared" si="6"/>
        <v>78361</v>
      </c>
      <c r="E42" s="10">
        <f t="shared" si="6"/>
        <v>84265</v>
      </c>
      <c r="F42" s="10">
        <f t="shared" si="6"/>
        <v>52273</v>
      </c>
      <c r="G42" s="10">
        <f>SUM(G10,G15,G21,G26,G32,G40)</f>
        <v>17532</v>
      </c>
      <c r="H42" s="10">
        <f t="shared" si="6"/>
        <v>33625</v>
      </c>
      <c r="I42" s="11">
        <f t="shared" si="6"/>
        <v>476162</v>
      </c>
    </row>
    <row r="44" ht="12.75">
      <c r="A44" s="12" t="s">
        <v>59</v>
      </c>
    </row>
    <row r="46" spans="12:36" ht="12.75"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</sheetData>
  <sheetProtection/>
  <mergeCells count="2">
    <mergeCell ref="A3:B4"/>
    <mergeCell ref="C3:H3"/>
  </mergeCells>
  <printOptions/>
  <pageMargins left="0.75" right="0.75" top="1" bottom="1" header="0.5118055555555555" footer="0.5118055555555555"/>
  <pageSetup horizontalDpi="300" verticalDpi="300" orientation="portrait" paperSize="9" r:id="rId1"/>
  <ignoredErrors>
    <ignoredError sqref="C10:H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2022-09-23T10:19:28Z</cp:lastPrinted>
  <dcterms:created xsi:type="dcterms:W3CDTF">2016-11-21T11:28:35Z</dcterms:created>
  <dcterms:modified xsi:type="dcterms:W3CDTF">2022-09-23T11:23:11Z</dcterms:modified>
  <cp:category/>
  <cp:version/>
  <cp:contentType/>
  <cp:contentStatus/>
</cp:coreProperties>
</file>